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930" activeTab="1"/>
  </bookViews>
  <sheets>
    <sheet name="2018" sheetId="1" r:id="rId1"/>
    <sheet name="2019" sheetId="3" r:id="rId2"/>
  </sheets>
  <definedNames>
    <definedName name="_xlnm.Print_Titles" localSheetId="0">'2018'!$2:$2</definedName>
    <definedName name="_xlnm.Print_Titles" localSheetId="1">'2019'!$2:$2</definedName>
  </definedNames>
  <calcPr calcId="144525"/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<sst xmlns="http://schemas.openxmlformats.org/spreadsheetml/2006/main" count="903" uniqueCount="349">
  <si>
    <t>来宾市2018年中小学教师公开招聘通过资格审查进入面试人选名单</t>
  </si>
  <si>
    <t>序号</t>
  </si>
  <si>
    <t>姓名</t>
  </si>
  <si>
    <t>性别</t>
  </si>
  <si>
    <t>民族</t>
  </si>
  <si>
    <t>准考证号</t>
  </si>
  <si>
    <t>报考单位</t>
  </si>
  <si>
    <t>报考岗位</t>
  </si>
  <si>
    <t>面试岗位最低分数（含照顾加分）</t>
  </si>
  <si>
    <t>黄日丽</t>
  </si>
  <si>
    <t>女</t>
  </si>
  <si>
    <t>壮族</t>
  </si>
  <si>
    <t>451300102522</t>
  </si>
  <si>
    <t>金秀县民族高中</t>
  </si>
  <si>
    <t>语文教师（专技十三级）</t>
  </si>
  <si>
    <t>韦华剑</t>
  </si>
  <si>
    <t>男</t>
  </si>
  <si>
    <t>451300103929</t>
  </si>
  <si>
    <t>数学教师（专技十三级）</t>
  </si>
  <si>
    <t>黄赵菊</t>
  </si>
  <si>
    <t>瑶族</t>
  </si>
  <si>
    <t>451300103330</t>
  </si>
  <si>
    <t>英语教师（专技十三级）</t>
  </si>
  <si>
    <t>张怡琳</t>
  </si>
  <si>
    <t>451300100730</t>
  </si>
  <si>
    <t>何丽霜</t>
  </si>
  <si>
    <t>汉族</t>
  </si>
  <si>
    <t>451300101418</t>
  </si>
  <si>
    <t>化学教师（专技十三级）</t>
  </si>
  <si>
    <t>农柳雪</t>
  </si>
  <si>
    <t>451300103222</t>
  </si>
  <si>
    <t>生物教师（专技十三级）</t>
  </si>
  <si>
    <t>梁晓群</t>
  </si>
  <si>
    <t>451300102122</t>
  </si>
  <si>
    <t>体育教师（专技十三级）</t>
  </si>
  <si>
    <t>韦婷婷</t>
  </si>
  <si>
    <t>451300103412</t>
  </si>
  <si>
    <t>音乐教师（专技十三级）</t>
  </si>
  <si>
    <t>韦建宗</t>
  </si>
  <si>
    <t>451300103721</t>
  </si>
  <si>
    <t>卢妙屏</t>
  </si>
  <si>
    <t>451300102512</t>
  </si>
  <si>
    <t>信息技术教师（专技十三级）</t>
  </si>
  <si>
    <t>李娟</t>
  </si>
  <si>
    <t>451300101907</t>
  </si>
  <si>
    <t>金秀县民族中学</t>
  </si>
  <si>
    <t>思想政治教师（专技十三级）</t>
  </si>
  <si>
    <t>梁柳琳</t>
  </si>
  <si>
    <t>451300100222</t>
  </si>
  <si>
    <t>梁远桓</t>
  </si>
  <si>
    <t>金秀县桐木中学</t>
  </si>
  <si>
    <t>谢赛飞</t>
  </si>
  <si>
    <t>李华娟</t>
  </si>
  <si>
    <t>金秀县忠良中学</t>
  </si>
  <si>
    <t>陆桂仙</t>
  </si>
  <si>
    <t>张华娟</t>
  </si>
  <si>
    <t>451300102807</t>
  </si>
  <si>
    <t>金秀县民族小学</t>
  </si>
  <si>
    <t>黄秋娴</t>
  </si>
  <si>
    <t>451300100607</t>
  </si>
  <si>
    <t>赵雯双</t>
  </si>
  <si>
    <t>金秀县桐木中心校</t>
  </si>
  <si>
    <t>梁万喜</t>
  </si>
  <si>
    <t>江慧君</t>
  </si>
  <si>
    <t>廖芳</t>
  </si>
  <si>
    <t>陆虹艳</t>
  </si>
  <si>
    <t>韦红芳</t>
  </si>
  <si>
    <t>韦艳婷</t>
  </si>
  <si>
    <t>韦玉琴</t>
  </si>
  <si>
    <t>姚思羽</t>
  </si>
  <si>
    <t>黄纯</t>
  </si>
  <si>
    <t>李若铭</t>
  </si>
  <si>
    <t>梁嘉吉</t>
  </si>
  <si>
    <t>蒙新武</t>
  </si>
  <si>
    <t>谭碧丽</t>
  </si>
  <si>
    <t>黎宁燕</t>
  </si>
  <si>
    <t>李维珍</t>
  </si>
  <si>
    <t>蒙玲华</t>
  </si>
  <si>
    <t>黄美琼</t>
  </si>
  <si>
    <t>金秀县三角中心校</t>
  </si>
  <si>
    <t>潘金柳</t>
  </si>
  <si>
    <t>陶建波</t>
  </si>
  <si>
    <t>金秀县金秀镇中心校</t>
  </si>
  <si>
    <t>李幸泉</t>
  </si>
  <si>
    <t>美术教师（专技十三级）</t>
  </si>
  <si>
    <t>李竺穗</t>
  </si>
  <si>
    <t>左凤丹</t>
  </si>
  <si>
    <t>金秀县忠良中心校三合教学点</t>
    <phoneticPr fontId="8" type="noConversion"/>
  </si>
  <si>
    <t>卢秀芬</t>
  </si>
  <si>
    <t>金秀县忠良中心校更范教学点</t>
  </si>
  <si>
    <t>尹恒</t>
  </si>
  <si>
    <t>金秀县罗香中心校</t>
  </si>
  <si>
    <t>覃贤丽</t>
  </si>
  <si>
    <t>金秀县大樟中心校</t>
  </si>
  <si>
    <t>135</t>
  </si>
  <si>
    <t>113.5</t>
  </si>
  <si>
    <t>116</t>
  </si>
  <si>
    <t>100</t>
  </si>
  <si>
    <t>134.5</t>
  </si>
  <si>
    <t>118</t>
  </si>
  <si>
    <t>136</t>
  </si>
  <si>
    <t>132</t>
  </si>
  <si>
    <t>128</t>
  </si>
  <si>
    <t>免笔试</t>
    <phoneticPr fontId="16" type="noConversion"/>
  </si>
  <si>
    <t>119</t>
  </si>
  <si>
    <t>117</t>
  </si>
  <si>
    <t>1</t>
    <phoneticPr fontId="7" type="noConversion"/>
  </si>
  <si>
    <t>2</t>
    <phoneticPr fontId="7" type="noConversion"/>
  </si>
  <si>
    <t>3</t>
    <phoneticPr fontId="7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</si>
  <si>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</si>
  <si>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</si>
  <si>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</si>
  <si>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</si>
  <si>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</si>
  <si>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</si>
  <si>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</si>
  <si>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</si>
  <si>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</si>
  <si>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</si>
  <si>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</si>
  <si>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</si>
  <si>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</si>
  <si>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</si>
  <si>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</si>
  <si>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</si>
  <si>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</si>
  <si>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</si>
  <si>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</si>
  <si>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</si>
  <si>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</si>
  <si>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</si>
  <si>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</si>
  <si>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</si>
  <si>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</si>
  <si>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</si>
  <si>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</si>
  <si>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</si>
  <si>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</si>
  <si>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</si>
  <si>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</si>
  <si>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</si>
  <si>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</si>
  <si>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</si>
  <si>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</si>
  <si>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</si>
  <si>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</si>
  <si>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</si>
  <si>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</si>
  <si>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</si>
  <si>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</si>
  <si>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r>
      <t xml:space="preserve">招聘 </t>
    </r>
    <r>
      <rPr>
        <b/>
        <sz val="10"/>
        <color indexed="8"/>
        <rFont val="宋体"/>
        <family val="3"/>
        <charset val="134"/>
      </rPr>
      <t xml:space="preserve">  </t>
    </r>
    <r>
      <rPr>
        <b/>
        <sz val="10"/>
        <color indexed="8"/>
        <rFont val="宋体"/>
        <family val="3"/>
        <charset val="134"/>
      </rPr>
      <t>人数</t>
    </r>
    <phoneticPr fontId="7" type="noConversion"/>
  </si>
  <si>
    <r>
      <t xml:space="preserve">报考岗位 </t>
    </r>
    <r>
      <rPr>
        <b/>
        <sz val="10"/>
        <color indexed="8"/>
        <rFont val="宋体"/>
        <family val="3"/>
        <charset val="134"/>
      </rPr>
      <t xml:space="preserve">   </t>
    </r>
    <r>
      <rPr>
        <b/>
        <sz val="10"/>
        <color indexed="8"/>
        <rFont val="宋体"/>
        <family val="3"/>
        <charset val="134"/>
      </rPr>
      <t>代码</t>
    </r>
    <phoneticPr fontId="7" type="noConversion"/>
  </si>
  <si>
    <t>赵清</t>
  </si>
  <si>
    <t>451300106126</t>
  </si>
  <si>
    <t>语文教师（专技十三级）</t>
    <phoneticPr fontId="7" type="noConversion"/>
  </si>
  <si>
    <t>134</t>
  </si>
  <si>
    <t>黎雅琴</t>
  </si>
  <si>
    <t>451300102602</t>
  </si>
  <si>
    <t>张偌嘉</t>
  </si>
  <si>
    <t>451300103326</t>
  </si>
  <si>
    <t>廖玲</t>
  </si>
  <si>
    <t>451300101812</t>
  </si>
  <si>
    <t>体育教师（专技十三级）</t>
    <phoneticPr fontId="7" type="noConversion"/>
  </si>
  <si>
    <t>117.5</t>
  </si>
  <si>
    <t>梁佳妮</t>
  </si>
  <si>
    <t>451300106314</t>
  </si>
  <si>
    <t>舞蹈教师（专技十三级）</t>
    <phoneticPr fontId="7" type="noConversion"/>
  </si>
  <si>
    <t>130.5</t>
  </si>
  <si>
    <t>潘李雪</t>
  </si>
  <si>
    <t>免笔试</t>
    <phoneticPr fontId="7" type="noConversion"/>
  </si>
  <si>
    <t>李叶丽</t>
  </si>
  <si>
    <t>韦君利</t>
  </si>
  <si>
    <t>金秀县头排中学</t>
  </si>
  <si>
    <t>郑湘艺</t>
  </si>
  <si>
    <t>金秀县罗香中学</t>
  </si>
  <si>
    <t>刘丽冰</t>
  </si>
  <si>
    <t>李昕虹</t>
  </si>
  <si>
    <t>451300104216</t>
  </si>
  <si>
    <t>121</t>
  </si>
  <si>
    <t>韦蕊</t>
  </si>
  <si>
    <t>451300106111</t>
  </si>
  <si>
    <t>邓水梅</t>
  </si>
  <si>
    <t>451300103528</t>
  </si>
  <si>
    <t>管昌连</t>
  </si>
  <si>
    <t>451300106619</t>
  </si>
  <si>
    <t>陆国先</t>
  </si>
  <si>
    <t>侗族</t>
  </si>
  <si>
    <t>451300101802</t>
  </si>
  <si>
    <t>数学教师（专技十三级）</t>
    <phoneticPr fontId="7" type="noConversion"/>
  </si>
  <si>
    <t>112</t>
  </si>
  <si>
    <t>王露娟</t>
  </si>
  <si>
    <t>451300102205</t>
  </si>
  <si>
    <t>梁秋莹</t>
  </si>
  <si>
    <t>451300101414</t>
  </si>
  <si>
    <t>118.5</t>
  </si>
  <si>
    <t>莫晓丽</t>
  </si>
  <si>
    <t>451300102228</t>
  </si>
  <si>
    <t>满爱霜</t>
  </si>
  <si>
    <t>451300104305</t>
  </si>
  <si>
    <t>韦爱璇</t>
  </si>
  <si>
    <t>451300100203</t>
  </si>
  <si>
    <t>冯丽萍</t>
  </si>
  <si>
    <t>451300106112</t>
  </si>
  <si>
    <t>137.5</t>
  </si>
  <si>
    <t>张嘉红</t>
  </si>
  <si>
    <t>451300102816</t>
  </si>
  <si>
    <t>韦词艳</t>
  </si>
  <si>
    <t>451300103113</t>
  </si>
  <si>
    <t>黎就欣</t>
  </si>
  <si>
    <t>451300106125</t>
  </si>
  <si>
    <t>谢莲花</t>
  </si>
  <si>
    <t>451300102513</t>
  </si>
  <si>
    <t>郭艳艳</t>
  </si>
  <si>
    <t>451300101421</t>
  </si>
  <si>
    <t>李勇泉</t>
  </si>
  <si>
    <t>龚娟</t>
  </si>
  <si>
    <t xml:space="preserve">信息教师（专技十三级 ）  </t>
  </si>
  <si>
    <t>梁宏连</t>
  </si>
  <si>
    <t>黄回春</t>
  </si>
  <si>
    <t>金秀县头排中心校</t>
  </si>
  <si>
    <t xml:space="preserve">音乐教师（专技十三级 ） </t>
  </si>
  <si>
    <t>黄锦萍</t>
  </si>
  <si>
    <t>451300100828</t>
  </si>
  <si>
    <t>金秀县三江中心校</t>
  </si>
  <si>
    <t>152.5</t>
  </si>
  <si>
    <t>吴蔓莉</t>
  </si>
  <si>
    <t>451300105002</t>
  </si>
  <si>
    <t>语文教师（专技十三级）</t>
    <phoneticPr fontId="7" type="noConversion"/>
  </si>
  <si>
    <t>朱孜玲</t>
  </si>
  <si>
    <t>451300105611</t>
  </si>
  <si>
    <t>陆利琴</t>
  </si>
  <si>
    <t>免笔试</t>
    <phoneticPr fontId="7" type="noConversion"/>
  </si>
  <si>
    <t>汪滇春</t>
  </si>
  <si>
    <t>罗霞</t>
  </si>
  <si>
    <t>451300100430</t>
  </si>
  <si>
    <t>数学教师（专技十三级）</t>
    <phoneticPr fontId="7" type="noConversion"/>
  </si>
  <si>
    <t>109</t>
  </si>
  <si>
    <t>罗郭晏</t>
  </si>
  <si>
    <t>451300105828</t>
  </si>
  <si>
    <t>覃永杰</t>
  </si>
  <si>
    <t>451300105222</t>
  </si>
  <si>
    <t>黄阳敢</t>
  </si>
  <si>
    <t>451300105604</t>
  </si>
  <si>
    <t>何贵</t>
  </si>
  <si>
    <t>刘璐</t>
  </si>
  <si>
    <t>梁丹妮</t>
  </si>
  <si>
    <t>45</t>
  </si>
  <si>
    <t>秦游游</t>
  </si>
  <si>
    <t>46</t>
  </si>
  <si>
    <t>赵彩艳</t>
  </si>
  <si>
    <t>47</t>
  </si>
  <si>
    <t>杨梓怡</t>
  </si>
  <si>
    <t>48</t>
  </si>
  <si>
    <t>谭丽丹</t>
  </si>
  <si>
    <t>49</t>
  </si>
  <si>
    <t>赵金玲</t>
  </si>
  <si>
    <t>50</t>
  </si>
  <si>
    <t>彭文华</t>
  </si>
  <si>
    <t>451300103305</t>
  </si>
  <si>
    <t>108</t>
  </si>
  <si>
    <t>51</t>
  </si>
  <si>
    <t>郭心如</t>
  </si>
  <si>
    <t>451300106512</t>
  </si>
  <si>
    <t>52</t>
  </si>
  <si>
    <t>谭紫萱</t>
  </si>
  <si>
    <t>451300104617</t>
  </si>
  <si>
    <t>53</t>
  </si>
  <si>
    <t>黄金萍</t>
  </si>
  <si>
    <t>451300104203</t>
  </si>
  <si>
    <t>54</t>
  </si>
  <si>
    <t>莫艺英</t>
  </si>
  <si>
    <t>451300101913</t>
  </si>
  <si>
    <t>55</t>
  </si>
  <si>
    <t>冯珍</t>
  </si>
  <si>
    <t>451300101222</t>
  </si>
  <si>
    <t>56</t>
  </si>
  <si>
    <t>黄晓春</t>
  </si>
  <si>
    <t>451300105716</t>
  </si>
  <si>
    <t>124.5</t>
  </si>
  <si>
    <t>57</t>
  </si>
  <si>
    <t>58</t>
  </si>
  <si>
    <t>覃燕秋</t>
  </si>
  <si>
    <t>451300105102</t>
  </si>
  <si>
    <t>金秀县六巷中心校</t>
  </si>
  <si>
    <t>102</t>
  </si>
  <si>
    <t>59</t>
  </si>
  <si>
    <t>江颖丽</t>
  </si>
  <si>
    <t>451300104304</t>
  </si>
  <si>
    <t>60</t>
  </si>
  <si>
    <t>李奇臣</t>
  </si>
  <si>
    <t>451300103426</t>
  </si>
  <si>
    <t>61</t>
  </si>
  <si>
    <t>郑程萤</t>
  </si>
  <si>
    <t>451300105815</t>
  </si>
  <si>
    <t>62</t>
  </si>
  <si>
    <t>林金映</t>
  </si>
  <si>
    <t>451300105212</t>
  </si>
  <si>
    <t>63</t>
  </si>
  <si>
    <t>韦文谢</t>
  </si>
  <si>
    <t>451300102129</t>
  </si>
  <si>
    <t>64</t>
  </si>
  <si>
    <t>管金娟</t>
  </si>
  <si>
    <t>451300103922</t>
  </si>
  <si>
    <t>65</t>
  </si>
  <si>
    <t>朱丽</t>
  </si>
  <si>
    <t>451300101708</t>
  </si>
  <si>
    <t>66</t>
  </si>
  <si>
    <t>欧彬强</t>
  </si>
  <si>
    <t>451300105726</t>
  </si>
  <si>
    <t>67</t>
  </si>
  <si>
    <t>韦流</t>
  </si>
  <si>
    <t>68</t>
  </si>
  <si>
    <t>郭楚楚</t>
  </si>
  <si>
    <t>69</t>
  </si>
  <si>
    <t>李黎</t>
  </si>
  <si>
    <t>70</t>
  </si>
  <si>
    <t>张德勋</t>
  </si>
  <si>
    <t>451300102224</t>
  </si>
  <si>
    <t>金秀县忠良中心校</t>
  </si>
  <si>
    <t>95</t>
  </si>
  <si>
    <t>71</t>
  </si>
  <si>
    <t>卢美芳</t>
  </si>
  <si>
    <t>451300103903</t>
  </si>
  <si>
    <t>72</t>
  </si>
  <si>
    <t>何雪梅</t>
  </si>
  <si>
    <t>451300104202</t>
  </si>
  <si>
    <t>73</t>
  </si>
  <si>
    <t>兰智尹</t>
  </si>
  <si>
    <t>451300100504</t>
  </si>
  <si>
    <t>语文教师（专技十三级）</t>
    <phoneticPr fontId="7" type="noConversion"/>
  </si>
  <si>
    <t>74</t>
  </si>
  <si>
    <t>兰巧艳</t>
  </si>
  <si>
    <t>451300105224</t>
  </si>
  <si>
    <t>75</t>
  </si>
  <si>
    <t>钟林娟</t>
  </si>
  <si>
    <t>451300105722</t>
  </si>
  <si>
    <t>数学教师（专技十三级）</t>
    <phoneticPr fontId="7" type="noConversion"/>
  </si>
  <si>
    <t>114.5</t>
  </si>
  <si>
    <t>76</t>
  </si>
  <si>
    <t>赵希晨</t>
  </si>
  <si>
    <t>451300100916</t>
  </si>
  <si>
    <t>77</t>
  </si>
  <si>
    <t>杨秋玲</t>
  </si>
  <si>
    <t>免笔试</t>
    <phoneticPr fontId="7" type="noConversion"/>
  </si>
  <si>
    <t>78</t>
  </si>
  <si>
    <t>陈柳静</t>
  </si>
  <si>
    <t>451300105011</t>
  </si>
  <si>
    <t>金秀县忠良中心校   岭祖小学</t>
    <phoneticPr fontId="7" type="noConversion"/>
  </si>
  <si>
    <t>金秀瑶族自治县2019年公开招聘中小学教师面试人员名单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</si>
</sst>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8" x14ac:knownFonts="1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6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3"/>
  <sheetViews>
    <sheetView workbookViewId="0">
      <selection sqref="A1:XFD1048576"/>
    </sheetView>
  </sheetViews>
  <sheetFormatPr defaultColWidth="9" defaultRowHeight="12" customHeight="1" x14ac:dyDescent="0.15"/>
  <cols>
    <col min="1" max="1" width="4.125" style="3" customWidth="1"/>
    <col min="2" max="2" width="6.375" style="3" customWidth="1"/>
    <col min="3" max="3" width="4.125" style="3" customWidth="1"/>
    <col min="4" max="4" width="4.75" style="3" customWidth="1"/>
    <col min="5" max="5" width="11.875" style="3" customWidth="1"/>
    <col min="6" max="6" width="16" style="3" customWidth="1"/>
    <col min="7" max="7" width="19.25" style="4" customWidth="1"/>
    <col min="8" max="8" width="10.375" style="5" customWidth="1"/>
    <col min="9" max="9" width="10.25" style="3" customWidth="1"/>
    <col min="10" max="10" width="6.25" style="3" customWidth="1"/>
    <col min="11" max="250" width="9" style="1" customWidth="1"/>
    <col min="251" max="16384" width="9" style="2"/>
  </cols>
  <sheetData>
    <row r="1" spans="1:10" s="2" customFormat="1" ht="40.5" customHeight="1" x14ac:dyDescent="0.15">
      <c r="A1" s="40" t="s">
        <v>0</v>
      </c>
      <c r="B1" s="40"/>
      <c r="C1" s="40"/>
      <c r="D1" s="40"/>
      <c r="E1" s="40"/>
      <c r="F1" s="40"/>
      <c r="G1" s="41"/>
      <c r="H1" s="41"/>
      <c r="I1" s="40"/>
      <c r="J1" s="40"/>
    </row>
    <row r="2" spans="1:10" s="2" customFormat="1" ht="37.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21" t="s">
        <v>7</v>
      </c>
      <c r="H2" s="21" t="s">
        <v>151</v>
      </c>
      <c r="I2" s="9" t="s">
        <v>8</v>
      </c>
      <c r="J2" s="13" t="s">
        <v>150</v>
      </c>
    </row>
    <row r="3" spans="1:10" s="2" customFormat="1" ht="27.75" customHeight="1" x14ac:dyDescent="0.15">
      <c r="A3" s="20" t="s">
        <v>106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2" t="str">
        <f>"4513240001"</f>
        <v>4513240001</v>
      </c>
      <c r="I3" s="16" t="s">
        <v>94</v>
      </c>
      <c r="J3" s="18">
        <v>1</v>
      </c>
    </row>
    <row r="4" spans="1:10" s="2" customFormat="1" ht="27.75" customHeight="1" x14ac:dyDescent="0.15">
      <c r="A4" s="20" t="s">
        <v>107</v>
      </c>
      <c r="B4" s="11" t="s">
        <v>15</v>
      </c>
      <c r="C4" s="11" t="s">
        <v>16</v>
      </c>
      <c r="D4" s="11" t="s">
        <v>11</v>
      </c>
      <c r="E4" s="11" t="s">
        <v>17</v>
      </c>
      <c r="F4" s="11" t="s">
        <v>13</v>
      </c>
      <c r="G4" s="12" t="s">
        <v>18</v>
      </c>
      <c r="H4" s="12" t="str">
        <f>"4513240002"</f>
        <v>4513240002</v>
      </c>
      <c r="I4" s="16" t="s">
        <v>95</v>
      </c>
      <c r="J4" s="18">
        <v>1</v>
      </c>
    </row>
    <row r="5" spans="1:10" s="2" customFormat="1" ht="27.75" customHeight="1" x14ac:dyDescent="0.15">
      <c r="A5" s="20" t="s">
        <v>108</v>
      </c>
      <c r="B5" s="11" t="s">
        <v>19</v>
      </c>
      <c r="C5" s="11" t="s">
        <v>10</v>
      </c>
      <c r="D5" s="11" t="s">
        <v>20</v>
      </c>
      <c r="E5" s="11" t="s">
        <v>21</v>
      </c>
      <c r="F5" s="11" t="s">
        <v>13</v>
      </c>
      <c r="G5" s="12" t="s">
        <v>22</v>
      </c>
      <c r="H5" s="12" t="str">
        <f>"4513240003"</f>
        <v>4513240003</v>
      </c>
      <c r="I5" s="35" t="s">
        <v>94</v>
      </c>
      <c r="J5" s="42">
        <v>2</v>
      </c>
    </row>
    <row r="6" spans="1:10" s="2" customFormat="1" ht="27.75" customHeight="1" x14ac:dyDescent="0.15">
      <c r="A6" s="20" t="s">
        <v>109</v>
      </c>
      <c r="B6" s="11" t="s">
        <v>23</v>
      </c>
      <c r="C6" s="11" t="s">
        <v>10</v>
      </c>
      <c r="D6" s="11" t="s">
        <v>20</v>
      </c>
      <c r="E6" s="11" t="s">
        <v>24</v>
      </c>
      <c r="F6" s="11" t="s">
        <v>13</v>
      </c>
      <c r="G6" s="12" t="s">
        <v>22</v>
      </c>
      <c r="H6" s="12" t="str">
        <f>"4513240003"</f>
        <v>4513240003</v>
      </c>
      <c r="I6" s="36"/>
      <c r="J6" s="43"/>
    </row>
    <row r="7" spans="1:10" s="2" customFormat="1" ht="27.75" customHeight="1" x14ac:dyDescent="0.15">
      <c r="A7" s="20" t="s">
        <v>110</v>
      </c>
      <c r="B7" s="11" t="s">
        <v>25</v>
      </c>
      <c r="C7" s="11" t="s">
        <v>10</v>
      </c>
      <c r="D7" s="11" t="s">
        <v>26</v>
      </c>
      <c r="E7" s="11" t="s">
        <v>27</v>
      </c>
      <c r="F7" s="11" t="s">
        <v>13</v>
      </c>
      <c r="G7" s="12" t="s">
        <v>28</v>
      </c>
      <c r="H7" s="12" t="str">
        <f>"4513240005"</f>
        <v>4513240005</v>
      </c>
      <c r="I7" s="16" t="s">
        <v>96</v>
      </c>
      <c r="J7" s="18">
        <v>1</v>
      </c>
    </row>
    <row r="8" spans="1:10" s="2" customFormat="1" ht="27.75" customHeight="1" x14ac:dyDescent="0.15">
      <c r="A8" s="20" t="s">
        <v>111</v>
      </c>
      <c r="B8" s="11" t="s">
        <v>29</v>
      </c>
      <c r="C8" s="11" t="s">
        <v>10</v>
      </c>
      <c r="D8" s="11" t="s">
        <v>11</v>
      </c>
      <c r="E8" s="11" t="s">
        <v>30</v>
      </c>
      <c r="F8" s="11" t="s">
        <v>13</v>
      </c>
      <c r="G8" s="12" t="s">
        <v>31</v>
      </c>
      <c r="H8" s="12" t="str">
        <f>"4513240006"</f>
        <v>4513240006</v>
      </c>
      <c r="I8" s="16" t="s">
        <v>97</v>
      </c>
      <c r="J8" s="18">
        <v>1</v>
      </c>
    </row>
    <row r="9" spans="1:10" s="2" customFormat="1" ht="27.75" customHeight="1" x14ac:dyDescent="0.15">
      <c r="A9" s="20" t="s">
        <v>112</v>
      </c>
      <c r="B9" s="11" t="s">
        <v>32</v>
      </c>
      <c r="C9" s="11" t="s">
        <v>16</v>
      </c>
      <c r="D9" s="11" t="s">
        <v>11</v>
      </c>
      <c r="E9" s="11" t="s">
        <v>33</v>
      </c>
      <c r="F9" s="11" t="s">
        <v>13</v>
      </c>
      <c r="G9" s="12" t="s">
        <v>34</v>
      </c>
      <c r="H9" s="12" t="str">
        <f>"4513240010"</f>
        <v>4513240010</v>
      </c>
      <c r="I9" s="16" t="s">
        <v>98</v>
      </c>
      <c r="J9" s="18">
        <v>1</v>
      </c>
    </row>
    <row r="10" spans="1:10" s="2" customFormat="1" ht="27.75" customHeight="1" x14ac:dyDescent="0.15">
      <c r="A10" s="20" t="s">
        <v>113</v>
      </c>
      <c r="B10" s="11" t="s">
        <v>35</v>
      </c>
      <c r="C10" s="11" t="s">
        <v>10</v>
      </c>
      <c r="D10" s="11" t="s">
        <v>11</v>
      </c>
      <c r="E10" s="11" t="s">
        <v>36</v>
      </c>
      <c r="F10" s="11" t="s">
        <v>13</v>
      </c>
      <c r="G10" s="12" t="s">
        <v>37</v>
      </c>
      <c r="H10" s="12" t="str">
        <f>"4513240011"</f>
        <v>4513240011</v>
      </c>
      <c r="I10" s="35" t="s">
        <v>99</v>
      </c>
      <c r="J10" s="42">
        <v>1</v>
      </c>
    </row>
    <row r="11" spans="1:10" s="2" customFormat="1" ht="27.75" customHeight="1" x14ac:dyDescent="0.15">
      <c r="A11" s="20" t="s">
        <v>114</v>
      </c>
      <c r="B11" s="11" t="s">
        <v>38</v>
      </c>
      <c r="C11" s="11" t="s">
        <v>16</v>
      </c>
      <c r="D11" s="11" t="s">
        <v>11</v>
      </c>
      <c r="E11" s="11" t="s">
        <v>39</v>
      </c>
      <c r="F11" s="11" t="s">
        <v>13</v>
      </c>
      <c r="G11" s="12" t="s">
        <v>37</v>
      </c>
      <c r="H11" s="12" t="str">
        <f>"4513240011"</f>
        <v>4513240011</v>
      </c>
      <c r="I11" s="36"/>
      <c r="J11" s="43"/>
    </row>
    <row r="12" spans="1:10" s="2" customFormat="1" ht="27.75" customHeight="1" x14ac:dyDescent="0.15">
      <c r="A12" s="20" t="s">
        <v>115</v>
      </c>
      <c r="B12" s="11" t="s">
        <v>40</v>
      </c>
      <c r="C12" s="11" t="s">
        <v>10</v>
      </c>
      <c r="D12" s="11" t="s">
        <v>11</v>
      </c>
      <c r="E12" s="11" t="s">
        <v>41</v>
      </c>
      <c r="F12" s="11" t="s">
        <v>13</v>
      </c>
      <c r="G12" s="10" t="s">
        <v>42</v>
      </c>
      <c r="H12" s="12" t="str">
        <f>"4513240012"</f>
        <v>4513240012</v>
      </c>
      <c r="I12" s="16" t="s">
        <v>100</v>
      </c>
      <c r="J12" s="18">
        <v>1</v>
      </c>
    </row>
    <row r="13" spans="1:10" s="2" customFormat="1" ht="27.75" customHeight="1" x14ac:dyDescent="0.15">
      <c r="A13" s="20" t="s">
        <v>116</v>
      </c>
      <c r="B13" s="11" t="s">
        <v>43</v>
      </c>
      <c r="C13" s="11" t="s">
        <v>10</v>
      </c>
      <c r="D13" s="11" t="s">
        <v>11</v>
      </c>
      <c r="E13" s="11" t="s">
        <v>44</v>
      </c>
      <c r="F13" s="11" t="s">
        <v>45</v>
      </c>
      <c r="G13" s="10" t="s">
        <v>46</v>
      </c>
      <c r="H13" s="12" t="str">
        <f>"4513240018"</f>
        <v>4513240018</v>
      </c>
      <c r="I13" s="16" t="s">
        <v>101</v>
      </c>
      <c r="J13" s="18">
        <v>1</v>
      </c>
    </row>
    <row r="14" spans="1:10" s="2" customFormat="1" ht="27.75" customHeight="1" x14ac:dyDescent="0.15">
      <c r="A14" s="20" t="s">
        <v>117</v>
      </c>
      <c r="B14" s="11" t="s">
        <v>47</v>
      </c>
      <c r="C14" s="11" t="s">
        <v>10</v>
      </c>
      <c r="D14" s="11" t="s">
        <v>11</v>
      </c>
      <c r="E14" s="11" t="s">
        <v>48</v>
      </c>
      <c r="F14" s="11" t="s">
        <v>45</v>
      </c>
      <c r="G14" s="12" t="s">
        <v>14</v>
      </c>
      <c r="H14" s="12" t="str">
        <f>"4513240020"</f>
        <v>4513240020</v>
      </c>
      <c r="I14" s="16" t="s">
        <v>102</v>
      </c>
      <c r="J14" s="18">
        <v>1</v>
      </c>
    </row>
    <row r="15" spans="1:10" s="2" customFormat="1" ht="27.75" customHeight="1" x14ac:dyDescent="0.15">
      <c r="A15" s="20" t="s">
        <v>118</v>
      </c>
      <c r="B15" s="12" t="s">
        <v>49</v>
      </c>
      <c r="C15" s="12" t="s">
        <v>10</v>
      </c>
      <c r="D15" s="12" t="s">
        <v>26</v>
      </c>
      <c r="E15" s="14"/>
      <c r="F15" s="15" t="s">
        <v>50</v>
      </c>
      <c r="G15" s="12" t="s">
        <v>22</v>
      </c>
      <c r="H15" s="12" t="str">
        <f>"4513240023"</f>
        <v>4513240023</v>
      </c>
      <c r="I15" s="37" t="s">
        <v>103</v>
      </c>
      <c r="J15" s="42">
        <v>2</v>
      </c>
    </row>
    <row r="16" spans="1:10" s="2" customFormat="1" ht="27.75" customHeight="1" x14ac:dyDescent="0.15">
      <c r="A16" s="20" t="s">
        <v>119</v>
      </c>
      <c r="B16" s="12" t="s">
        <v>51</v>
      </c>
      <c r="C16" s="12" t="s">
        <v>10</v>
      </c>
      <c r="D16" s="12" t="s">
        <v>26</v>
      </c>
      <c r="E16" s="14"/>
      <c r="F16" s="15" t="s">
        <v>50</v>
      </c>
      <c r="G16" s="12" t="s">
        <v>22</v>
      </c>
      <c r="H16" s="12" t="str">
        <f>"4513240023"</f>
        <v>4513240023</v>
      </c>
      <c r="I16" s="38"/>
      <c r="J16" s="43"/>
    </row>
    <row r="17" spans="1:10" s="1" customFormat="1" ht="27.75" customHeight="1" x14ac:dyDescent="0.15">
      <c r="A17" s="20" t="s">
        <v>120</v>
      </c>
      <c r="B17" s="12" t="s">
        <v>52</v>
      </c>
      <c r="C17" s="12" t="s">
        <v>10</v>
      </c>
      <c r="D17" s="12" t="s">
        <v>11</v>
      </c>
      <c r="E17" s="16"/>
      <c r="F17" s="15" t="s">
        <v>53</v>
      </c>
      <c r="G17" s="10" t="s">
        <v>42</v>
      </c>
      <c r="H17" s="12" t="str">
        <f>"4513240025"</f>
        <v>4513240025</v>
      </c>
      <c r="I17" s="14" t="s">
        <v>103</v>
      </c>
      <c r="J17" s="19">
        <v>1</v>
      </c>
    </row>
    <row r="18" spans="1:10" s="1" customFormat="1" ht="27.75" customHeight="1" x14ac:dyDescent="0.15">
      <c r="A18" s="20" t="s">
        <v>121</v>
      </c>
      <c r="B18" s="12" t="s">
        <v>54</v>
      </c>
      <c r="C18" s="12" t="s">
        <v>10</v>
      </c>
      <c r="D18" s="12" t="s">
        <v>11</v>
      </c>
      <c r="E18" s="16"/>
      <c r="F18" s="15" t="s">
        <v>53</v>
      </c>
      <c r="G18" s="12" t="s">
        <v>22</v>
      </c>
      <c r="H18" s="12" t="str">
        <f>"4513240027"</f>
        <v>4513240027</v>
      </c>
      <c r="I18" s="14" t="s">
        <v>103</v>
      </c>
      <c r="J18" s="17">
        <v>1</v>
      </c>
    </row>
    <row r="19" spans="1:10" s="1" customFormat="1" ht="27.75" customHeight="1" x14ac:dyDescent="0.15">
      <c r="A19" s="20" t="s">
        <v>122</v>
      </c>
      <c r="B19" s="11" t="s">
        <v>55</v>
      </c>
      <c r="C19" s="11" t="s">
        <v>10</v>
      </c>
      <c r="D19" s="11" t="s">
        <v>11</v>
      </c>
      <c r="E19" s="11" t="s">
        <v>56</v>
      </c>
      <c r="F19" s="11" t="s">
        <v>57</v>
      </c>
      <c r="G19" s="12" t="s">
        <v>34</v>
      </c>
      <c r="H19" s="12" t="str">
        <f>"4513240029"</f>
        <v>4513240029</v>
      </c>
      <c r="I19" s="16" t="s">
        <v>104</v>
      </c>
      <c r="J19" s="33">
        <v>1</v>
      </c>
    </row>
    <row r="20" spans="1:10" s="1" customFormat="1" ht="27.75" customHeight="1" x14ac:dyDescent="0.15">
      <c r="A20" s="20" t="s">
        <v>123</v>
      </c>
      <c r="B20" s="11" t="s">
        <v>58</v>
      </c>
      <c r="C20" s="11" t="s">
        <v>10</v>
      </c>
      <c r="D20" s="11" t="s">
        <v>11</v>
      </c>
      <c r="E20" s="11" t="s">
        <v>59</v>
      </c>
      <c r="F20" s="11" t="s">
        <v>57</v>
      </c>
      <c r="G20" s="12" t="s">
        <v>34</v>
      </c>
      <c r="H20" s="12" t="str">
        <f>"4513240029"</f>
        <v>4513240029</v>
      </c>
      <c r="I20" s="16" t="s">
        <v>105</v>
      </c>
      <c r="J20" s="39"/>
    </row>
    <row r="21" spans="1:10" s="1" customFormat="1" ht="27.75" customHeight="1" x14ac:dyDescent="0.15">
      <c r="A21" s="20" t="s">
        <v>124</v>
      </c>
      <c r="B21" s="12" t="s">
        <v>60</v>
      </c>
      <c r="C21" s="12" t="s">
        <v>10</v>
      </c>
      <c r="D21" s="12" t="s">
        <v>20</v>
      </c>
      <c r="E21" s="16"/>
      <c r="F21" s="15" t="s">
        <v>61</v>
      </c>
      <c r="G21" s="12" t="s">
        <v>14</v>
      </c>
      <c r="H21" s="12" t="str">
        <f>"4513240030"</f>
        <v>4513240030</v>
      </c>
      <c r="I21" s="14" t="s">
        <v>103</v>
      </c>
      <c r="J21" s="17">
        <v>1</v>
      </c>
    </row>
    <row r="22" spans="1:10" s="1" customFormat="1" ht="27.75" customHeight="1" x14ac:dyDescent="0.15">
      <c r="A22" s="20" t="s">
        <v>125</v>
      </c>
      <c r="B22" s="12" t="s">
        <v>62</v>
      </c>
      <c r="C22" s="12" t="s">
        <v>16</v>
      </c>
      <c r="D22" s="12" t="s">
        <v>11</v>
      </c>
      <c r="E22" s="16"/>
      <c r="F22" s="15" t="s">
        <v>61</v>
      </c>
      <c r="G22" s="12" t="s">
        <v>18</v>
      </c>
      <c r="H22" s="12" t="str">
        <f>"4513240031"</f>
        <v>4513240031</v>
      </c>
      <c r="I22" s="14" t="s">
        <v>103</v>
      </c>
      <c r="J22" s="19">
        <v>1</v>
      </c>
    </row>
    <row r="23" spans="1:10" s="2" customFormat="1" ht="27.75" customHeight="1" x14ac:dyDescent="0.15">
      <c r="A23" s="20" t="s">
        <v>126</v>
      </c>
      <c r="B23" s="12" t="s">
        <v>63</v>
      </c>
      <c r="C23" s="12" t="s">
        <v>10</v>
      </c>
      <c r="D23" s="12" t="s">
        <v>26</v>
      </c>
      <c r="E23" s="16"/>
      <c r="F23" s="15" t="s">
        <v>61</v>
      </c>
      <c r="G23" s="12" t="s">
        <v>22</v>
      </c>
      <c r="H23" s="12" t="str">
        <f t="shared" ref="H23:H29" si="0">"4513240032"</f>
        <v>4513240032</v>
      </c>
      <c r="I23" s="14" t="s">
        <v>103</v>
      </c>
      <c r="J23" s="33">
        <v>3</v>
      </c>
    </row>
    <row r="24" spans="1:10" s="2" customFormat="1" ht="27.75" customHeight="1" x14ac:dyDescent="0.15">
      <c r="A24" s="20" t="s">
        <v>127</v>
      </c>
      <c r="B24" s="12" t="s">
        <v>64</v>
      </c>
      <c r="C24" s="12" t="s">
        <v>10</v>
      </c>
      <c r="D24" s="12" t="s">
        <v>26</v>
      </c>
      <c r="E24" s="16"/>
      <c r="F24" s="15" t="s">
        <v>61</v>
      </c>
      <c r="G24" s="12" t="s">
        <v>22</v>
      </c>
      <c r="H24" s="12" t="str">
        <f t="shared" si="0"/>
        <v>4513240032</v>
      </c>
      <c r="I24" s="14" t="s">
        <v>103</v>
      </c>
      <c r="J24" s="34"/>
    </row>
    <row r="25" spans="1:10" s="2" customFormat="1" ht="27.75" customHeight="1" x14ac:dyDescent="0.15">
      <c r="A25" s="20" t="s">
        <v>128</v>
      </c>
      <c r="B25" s="12" t="s">
        <v>65</v>
      </c>
      <c r="C25" s="12" t="s">
        <v>10</v>
      </c>
      <c r="D25" s="12" t="s">
        <v>11</v>
      </c>
      <c r="E25" s="16"/>
      <c r="F25" s="15" t="s">
        <v>61</v>
      </c>
      <c r="G25" s="12" t="s">
        <v>22</v>
      </c>
      <c r="H25" s="12" t="str">
        <f t="shared" si="0"/>
        <v>4513240032</v>
      </c>
      <c r="I25" s="14" t="s">
        <v>103</v>
      </c>
      <c r="J25" s="34"/>
    </row>
    <row r="26" spans="1:10" s="2" customFormat="1" ht="27.75" customHeight="1" x14ac:dyDescent="0.15">
      <c r="A26" s="20" t="s">
        <v>129</v>
      </c>
      <c r="B26" s="12" t="s">
        <v>66</v>
      </c>
      <c r="C26" s="12" t="s">
        <v>10</v>
      </c>
      <c r="D26" s="12" t="s">
        <v>11</v>
      </c>
      <c r="E26" s="16"/>
      <c r="F26" s="15" t="s">
        <v>61</v>
      </c>
      <c r="G26" s="12" t="s">
        <v>22</v>
      </c>
      <c r="H26" s="12" t="str">
        <f t="shared" si="0"/>
        <v>4513240032</v>
      </c>
      <c r="I26" s="14" t="s">
        <v>103</v>
      </c>
      <c r="J26" s="34"/>
    </row>
    <row r="27" spans="1:10" s="2" customFormat="1" ht="27.75" customHeight="1" x14ac:dyDescent="0.15">
      <c r="A27" s="20" t="s">
        <v>130</v>
      </c>
      <c r="B27" s="12" t="s">
        <v>67</v>
      </c>
      <c r="C27" s="12" t="s">
        <v>10</v>
      </c>
      <c r="D27" s="12" t="s">
        <v>11</v>
      </c>
      <c r="E27" s="16"/>
      <c r="F27" s="15" t="s">
        <v>61</v>
      </c>
      <c r="G27" s="12" t="s">
        <v>22</v>
      </c>
      <c r="H27" s="12" t="str">
        <f t="shared" si="0"/>
        <v>4513240032</v>
      </c>
      <c r="I27" s="14" t="s">
        <v>103</v>
      </c>
      <c r="J27" s="34"/>
    </row>
    <row r="28" spans="1:10" s="2" customFormat="1" ht="27.75" customHeight="1" x14ac:dyDescent="0.15">
      <c r="A28" s="20" t="s">
        <v>131</v>
      </c>
      <c r="B28" s="12" t="s">
        <v>68</v>
      </c>
      <c r="C28" s="12" t="s">
        <v>10</v>
      </c>
      <c r="D28" s="12" t="s">
        <v>11</v>
      </c>
      <c r="E28" s="16"/>
      <c r="F28" s="15" t="s">
        <v>61</v>
      </c>
      <c r="G28" s="12" t="s">
        <v>22</v>
      </c>
      <c r="H28" s="12" t="str">
        <f t="shared" si="0"/>
        <v>4513240032</v>
      </c>
      <c r="I28" s="14" t="s">
        <v>103</v>
      </c>
      <c r="J28" s="34"/>
    </row>
    <row r="29" spans="1:10" s="2" customFormat="1" ht="27.75" customHeight="1" x14ac:dyDescent="0.15">
      <c r="A29" s="20" t="s">
        <v>132</v>
      </c>
      <c r="B29" s="12" t="s">
        <v>69</v>
      </c>
      <c r="C29" s="12" t="s">
        <v>10</v>
      </c>
      <c r="D29" s="12" t="s">
        <v>26</v>
      </c>
      <c r="E29" s="16"/>
      <c r="F29" s="15" t="s">
        <v>61</v>
      </c>
      <c r="G29" s="12" t="s">
        <v>22</v>
      </c>
      <c r="H29" s="12" t="str">
        <f t="shared" si="0"/>
        <v>4513240032</v>
      </c>
      <c r="I29" s="14" t="s">
        <v>103</v>
      </c>
      <c r="J29" s="39"/>
    </row>
    <row r="30" spans="1:10" s="2" customFormat="1" ht="27.75" customHeight="1" x14ac:dyDescent="0.15">
      <c r="A30" s="20" t="s">
        <v>133</v>
      </c>
      <c r="B30" s="12" t="s">
        <v>70</v>
      </c>
      <c r="C30" s="12" t="s">
        <v>16</v>
      </c>
      <c r="D30" s="12" t="s">
        <v>11</v>
      </c>
      <c r="E30" s="16"/>
      <c r="F30" s="15" t="s">
        <v>61</v>
      </c>
      <c r="G30" s="12" t="s">
        <v>34</v>
      </c>
      <c r="H30" s="12" t="str">
        <f t="shared" ref="H30:H34" si="1">"4513240033"</f>
        <v>4513240033</v>
      </c>
      <c r="I30" s="14" t="s">
        <v>103</v>
      </c>
      <c r="J30" s="33">
        <v>2</v>
      </c>
    </row>
    <row r="31" spans="1:10" s="2" customFormat="1" ht="27.75" customHeight="1" x14ac:dyDescent="0.15">
      <c r="A31" s="20" t="s">
        <v>134</v>
      </c>
      <c r="B31" s="12" t="s">
        <v>71</v>
      </c>
      <c r="C31" s="12" t="s">
        <v>16</v>
      </c>
      <c r="D31" s="12" t="s">
        <v>11</v>
      </c>
      <c r="E31" s="16"/>
      <c r="F31" s="15" t="s">
        <v>61</v>
      </c>
      <c r="G31" s="12" t="s">
        <v>34</v>
      </c>
      <c r="H31" s="12" t="str">
        <f t="shared" si="1"/>
        <v>4513240033</v>
      </c>
      <c r="I31" s="14" t="s">
        <v>103</v>
      </c>
      <c r="J31" s="34"/>
    </row>
    <row r="32" spans="1:10" s="2" customFormat="1" ht="27.75" customHeight="1" x14ac:dyDescent="0.15">
      <c r="A32" s="20" t="s">
        <v>135</v>
      </c>
      <c r="B32" s="12" t="s">
        <v>72</v>
      </c>
      <c r="C32" s="12" t="s">
        <v>16</v>
      </c>
      <c r="D32" s="12" t="s">
        <v>11</v>
      </c>
      <c r="E32" s="16"/>
      <c r="F32" s="15" t="s">
        <v>61</v>
      </c>
      <c r="G32" s="12" t="s">
        <v>34</v>
      </c>
      <c r="H32" s="12" t="str">
        <f t="shared" si="1"/>
        <v>4513240033</v>
      </c>
      <c r="I32" s="14" t="s">
        <v>103</v>
      </c>
      <c r="J32" s="34"/>
    </row>
    <row r="33" spans="1:10" s="2" customFormat="1" ht="27.75" customHeight="1" x14ac:dyDescent="0.15">
      <c r="A33" s="20" t="s">
        <v>136</v>
      </c>
      <c r="B33" s="12" t="s">
        <v>73</v>
      </c>
      <c r="C33" s="12" t="s">
        <v>16</v>
      </c>
      <c r="D33" s="12" t="s">
        <v>11</v>
      </c>
      <c r="E33" s="16"/>
      <c r="F33" s="15" t="s">
        <v>61</v>
      </c>
      <c r="G33" s="12" t="s">
        <v>34</v>
      </c>
      <c r="H33" s="12" t="str">
        <f t="shared" si="1"/>
        <v>4513240033</v>
      </c>
      <c r="I33" s="14" t="s">
        <v>103</v>
      </c>
      <c r="J33" s="34"/>
    </row>
    <row r="34" spans="1:10" s="2" customFormat="1" ht="27.75" customHeight="1" x14ac:dyDescent="0.15">
      <c r="A34" s="20" t="s">
        <v>137</v>
      </c>
      <c r="B34" s="12" t="s">
        <v>74</v>
      </c>
      <c r="C34" s="12" t="s">
        <v>10</v>
      </c>
      <c r="D34" s="12" t="s">
        <v>26</v>
      </c>
      <c r="E34" s="16"/>
      <c r="F34" s="15" t="s">
        <v>61</v>
      </c>
      <c r="G34" s="12" t="s">
        <v>34</v>
      </c>
      <c r="H34" s="12" t="str">
        <f t="shared" si="1"/>
        <v>4513240033</v>
      </c>
      <c r="I34" s="14" t="s">
        <v>103</v>
      </c>
      <c r="J34" s="39"/>
    </row>
    <row r="35" spans="1:10" s="2" customFormat="1" ht="27.75" customHeight="1" x14ac:dyDescent="0.15">
      <c r="A35" s="20" t="s">
        <v>138</v>
      </c>
      <c r="B35" s="12" t="s">
        <v>75</v>
      </c>
      <c r="C35" s="12" t="s">
        <v>10</v>
      </c>
      <c r="D35" s="12" t="s">
        <v>11</v>
      </c>
      <c r="E35" s="16"/>
      <c r="F35" s="15" t="s">
        <v>61</v>
      </c>
      <c r="G35" s="12" t="s">
        <v>37</v>
      </c>
      <c r="H35" s="12" t="str">
        <f>"4513240034"</f>
        <v>4513240034</v>
      </c>
      <c r="I35" s="14" t="s">
        <v>103</v>
      </c>
      <c r="J35" s="34">
        <v>2</v>
      </c>
    </row>
    <row r="36" spans="1:10" s="2" customFormat="1" ht="27.75" customHeight="1" x14ac:dyDescent="0.15">
      <c r="A36" s="20" t="s">
        <v>139</v>
      </c>
      <c r="B36" s="12" t="s">
        <v>76</v>
      </c>
      <c r="C36" s="12" t="s">
        <v>10</v>
      </c>
      <c r="D36" s="12" t="s">
        <v>11</v>
      </c>
      <c r="E36" s="16"/>
      <c r="F36" s="15" t="s">
        <v>61</v>
      </c>
      <c r="G36" s="12" t="s">
        <v>37</v>
      </c>
      <c r="H36" s="12" t="str">
        <f>"4513240034"</f>
        <v>4513240034</v>
      </c>
      <c r="I36" s="14" t="s">
        <v>103</v>
      </c>
      <c r="J36" s="34"/>
    </row>
    <row r="37" spans="1:10" s="2" customFormat="1" ht="27.75" customHeight="1" x14ac:dyDescent="0.15">
      <c r="A37" s="20" t="s">
        <v>140</v>
      </c>
      <c r="B37" s="12" t="s">
        <v>77</v>
      </c>
      <c r="C37" s="12" t="s">
        <v>10</v>
      </c>
      <c r="D37" s="12" t="s">
        <v>11</v>
      </c>
      <c r="E37" s="16"/>
      <c r="F37" s="15" t="s">
        <v>61</v>
      </c>
      <c r="G37" s="12" t="s">
        <v>37</v>
      </c>
      <c r="H37" s="12" t="str">
        <f>"4513240034"</f>
        <v>4513240034</v>
      </c>
      <c r="I37" s="14" t="s">
        <v>103</v>
      </c>
      <c r="J37" s="39"/>
    </row>
    <row r="38" spans="1:10" s="2" customFormat="1" ht="27.75" customHeight="1" x14ac:dyDescent="0.15">
      <c r="A38" s="20" t="s">
        <v>141</v>
      </c>
      <c r="B38" s="12" t="s">
        <v>78</v>
      </c>
      <c r="C38" s="12" t="s">
        <v>10</v>
      </c>
      <c r="D38" s="12" t="s">
        <v>20</v>
      </c>
      <c r="E38" s="16"/>
      <c r="F38" s="15" t="s">
        <v>79</v>
      </c>
      <c r="G38" s="12" t="s">
        <v>14</v>
      </c>
      <c r="H38" s="12" t="str">
        <f>"4513240035"</f>
        <v>4513240035</v>
      </c>
      <c r="I38" s="14" t="s">
        <v>103</v>
      </c>
      <c r="J38" s="33">
        <v>1</v>
      </c>
    </row>
    <row r="39" spans="1:10" s="2" customFormat="1" ht="27.75" customHeight="1" x14ac:dyDescent="0.15">
      <c r="A39" s="20" t="s">
        <v>142</v>
      </c>
      <c r="B39" s="12" t="s">
        <v>80</v>
      </c>
      <c r="C39" s="12" t="s">
        <v>10</v>
      </c>
      <c r="D39" s="12" t="s">
        <v>11</v>
      </c>
      <c r="E39" s="16"/>
      <c r="F39" s="15" t="s">
        <v>79</v>
      </c>
      <c r="G39" s="12" t="s">
        <v>14</v>
      </c>
      <c r="H39" s="12" t="str">
        <f>"4513240035"</f>
        <v>4513240035</v>
      </c>
      <c r="I39" s="14" t="s">
        <v>103</v>
      </c>
      <c r="J39" s="39"/>
    </row>
    <row r="40" spans="1:10" s="2" customFormat="1" ht="27.75" customHeight="1" x14ac:dyDescent="0.15">
      <c r="A40" s="20" t="s">
        <v>143</v>
      </c>
      <c r="B40" s="12" t="s">
        <v>81</v>
      </c>
      <c r="C40" s="12" t="s">
        <v>16</v>
      </c>
      <c r="D40" s="12" t="s">
        <v>20</v>
      </c>
      <c r="E40" s="16"/>
      <c r="F40" s="15" t="s">
        <v>82</v>
      </c>
      <c r="G40" s="12" t="s">
        <v>34</v>
      </c>
      <c r="H40" s="12" t="str">
        <f>"4513240036"</f>
        <v>4513240036</v>
      </c>
      <c r="I40" s="14" t="s">
        <v>103</v>
      </c>
      <c r="J40" s="17">
        <v>1</v>
      </c>
    </row>
    <row r="41" spans="1:10" s="2" customFormat="1" ht="27.75" customHeight="1" x14ac:dyDescent="0.15">
      <c r="A41" s="20" t="s">
        <v>144</v>
      </c>
      <c r="B41" s="12" t="s">
        <v>83</v>
      </c>
      <c r="C41" s="12" t="s">
        <v>10</v>
      </c>
      <c r="D41" s="12" t="s">
        <v>20</v>
      </c>
      <c r="E41" s="16"/>
      <c r="F41" s="15" t="s">
        <v>82</v>
      </c>
      <c r="G41" s="12" t="s">
        <v>84</v>
      </c>
      <c r="H41" s="12" t="str">
        <f>"4513240037"</f>
        <v>4513240037</v>
      </c>
      <c r="I41" s="14" t="s">
        <v>103</v>
      </c>
      <c r="J41" s="33">
        <v>1</v>
      </c>
    </row>
    <row r="42" spans="1:10" s="2" customFormat="1" ht="27.75" customHeight="1" x14ac:dyDescent="0.15">
      <c r="A42" s="20" t="s">
        <v>145</v>
      </c>
      <c r="B42" s="12" t="s">
        <v>85</v>
      </c>
      <c r="C42" s="12" t="s">
        <v>10</v>
      </c>
      <c r="D42" s="12" t="s">
        <v>11</v>
      </c>
      <c r="E42" s="16"/>
      <c r="F42" s="15" t="s">
        <v>82</v>
      </c>
      <c r="G42" s="12" t="s">
        <v>84</v>
      </c>
      <c r="H42" s="12" t="str">
        <f>"4513240037"</f>
        <v>4513240037</v>
      </c>
      <c r="I42" s="14" t="s">
        <v>103</v>
      </c>
      <c r="J42" s="34"/>
    </row>
    <row r="43" spans="1:10" s="2" customFormat="1" ht="27.75" customHeight="1" x14ac:dyDescent="0.15">
      <c r="A43" s="20" t="s">
        <v>146</v>
      </c>
      <c r="B43" s="12" t="s">
        <v>86</v>
      </c>
      <c r="C43" s="12" t="s">
        <v>10</v>
      </c>
      <c r="D43" s="12" t="s">
        <v>11</v>
      </c>
      <c r="E43" s="16"/>
      <c r="F43" s="15" t="s">
        <v>87</v>
      </c>
      <c r="G43" s="12" t="s">
        <v>14</v>
      </c>
      <c r="H43" s="12" t="str">
        <f>"4513240038"</f>
        <v>4513240038</v>
      </c>
      <c r="I43" s="14" t="s">
        <v>103</v>
      </c>
      <c r="J43" s="17">
        <v>1</v>
      </c>
    </row>
    <row r="44" spans="1:10" s="2" customFormat="1" ht="27.75" customHeight="1" x14ac:dyDescent="0.15">
      <c r="A44" s="20" t="s">
        <v>147</v>
      </c>
      <c r="B44" s="12" t="s">
        <v>88</v>
      </c>
      <c r="C44" s="12" t="s">
        <v>10</v>
      </c>
      <c r="D44" s="12" t="s">
        <v>11</v>
      </c>
      <c r="E44" s="16"/>
      <c r="F44" s="15" t="s">
        <v>89</v>
      </c>
      <c r="G44" s="12" t="s">
        <v>14</v>
      </c>
      <c r="H44" s="12" t="str">
        <f>"4513240039"</f>
        <v>4513240039</v>
      </c>
      <c r="I44" s="14" t="s">
        <v>103</v>
      </c>
      <c r="J44" s="17">
        <v>1</v>
      </c>
    </row>
    <row r="45" spans="1:10" s="2" customFormat="1" ht="27.75" customHeight="1" x14ac:dyDescent="0.15">
      <c r="A45" s="20" t="s">
        <v>148</v>
      </c>
      <c r="B45" s="12" t="s">
        <v>90</v>
      </c>
      <c r="C45" s="12" t="s">
        <v>16</v>
      </c>
      <c r="D45" s="12" t="s">
        <v>26</v>
      </c>
      <c r="E45" s="16"/>
      <c r="F45" s="15" t="s">
        <v>91</v>
      </c>
      <c r="G45" s="12" t="s">
        <v>37</v>
      </c>
      <c r="H45" s="12" t="str">
        <f>"4513240040"</f>
        <v>4513240040</v>
      </c>
      <c r="I45" s="14" t="s">
        <v>103</v>
      </c>
      <c r="J45" s="17">
        <v>1</v>
      </c>
    </row>
    <row r="46" spans="1:10" s="2" customFormat="1" ht="27.75" customHeight="1" x14ac:dyDescent="0.15">
      <c r="A46" s="20" t="s">
        <v>149</v>
      </c>
      <c r="B46" s="12" t="s">
        <v>92</v>
      </c>
      <c r="C46" s="12" t="s">
        <v>10</v>
      </c>
      <c r="D46" s="12" t="s">
        <v>11</v>
      </c>
      <c r="E46" s="16"/>
      <c r="F46" s="15" t="s">
        <v>93</v>
      </c>
      <c r="G46" s="12" t="s">
        <v>22</v>
      </c>
      <c r="H46" s="12" t="str">
        <f>"4513240041"</f>
        <v>4513240041</v>
      </c>
      <c r="I46" s="14" t="s">
        <v>103</v>
      </c>
      <c r="J46" s="17">
        <v>1</v>
      </c>
    </row>
    <row r="47" spans="1:10" s="2" customFormat="1" ht="31.5" customHeight="1" x14ac:dyDescent="0.15">
      <c r="A47" s="3"/>
      <c r="B47" s="3"/>
      <c r="C47" s="3"/>
      <c r="D47" s="3"/>
      <c r="E47" s="3"/>
      <c r="F47" s="3"/>
      <c r="G47" s="4"/>
      <c r="H47" s="5"/>
      <c r="I47" s="3"/>
      <c r="J47" s="3"/>
    </row>
    <row r="48" spans="1:10" s="2" customFormat="1" ht="31.5" customHeight="1" x14ac:dyDescent="0.15">
      <c r="A48" s="3"/>
      <c r="B48" s="3"/>
      <c r="C48" s="3"/>
      <c r="D48" s="3"/>
      <c r="E48" s="3"/>
      <c r="F48" s="3"/>
      <c r="G48" s="4"/>
      <c r="H48" s="5"/>
      <c r="I48" s="3"/>
      <c r="J48" s="3"/>
    </row>
    <row r="49" s="2" customFormat="1" ht="31.5" customHeight="1" x14ac:dyDescent="0.15"/>
    <row r="50" s="2" customFormat="1" ht="31.5" customHeight="1" x14ac:dyDescent="0.15"/>
    <row r="51" s="2" customFormat="1" ht="31.5" customHeight="1" x14ac:dyDescent="0.15"/>
    <row r="52" s="2" customFormat="1" ht="31.5" customHeight="1" x14ac:dyDescent="0.15"/>
    <row r="53" s="2" customFormat="1" ht="31.5" customHeight="1" x14ac:dyDescent="0.15"/>
    <row r="54" s="2" customFormat="1" ht="31.5" customHeight="1" x14ac:dyDescent="0.15"/>
    <row r="55" s="2" customFormat="1" ht="31.5" customHeight="1" x14ac:dyDescent="0.15"/>
    <row r="56" s="2" customFormat="1" ht="24.95" customHeight="1" x14ac:dyDescent="0.15"/>
    <row r="57" s="2" customFormat="1" ht="24.95" customHeight="1" x14ac:dyDescent="0.15"/>
    <row r="58" s="2" customFormat="1" ht="24.95" customHeight="1" x14ac:dyDescent="0.15"/>
    <row r="59" s="2" customFormat="1" ht="24.95" customHeight="1" x14ac:dyDescent="0.15"/>
    <row r="60" s="2" customFormat="1" ht="24.95" customHeight="1" x14ac:dyDescent="0.15"/>
    <row r="61" s="2" customFormat="1" ht="24.95" customHeight="1" x14ac:dyDescent="0.15"/>
    <row r="62" s="2" customFormat="1" ht="24.95" customHeight="1" x14ac:dyDescent="0.15"/>
    <row r="63" s="2" customFormat="1" ht="24.95" customHeight="1" x14ac:dyDescent="0.15"/>
  </sheetData>
  <mergeCells count="13">
    <mergeCell ref="A1:J1"/>
    <mergeCell ref="J5:J6"/>
    <mergeCell ref="J10:J11"/>
    <mergeCell ref="J15:J16"/>
    <mergeCell ref="J38:J39"/>
    <mergeCell ref="J41:J42"/>
    <mergeCell ref="I5:I6"/>
    <mergeCell ref="I10:I11"/>
    <mergeCell ref="I15:I16"/>
    <mergeCell ref="J19:J20"/>
    <mergeCell ref="J23:J29"/>
    <mergeCell ref="J30:J34"/>
    <mergeCell ref="J35:J37"/>
  </mergeCells>
  <phoneticPr fontId="7" type="noConversion"/>
  <dataValidations count="1">
    <dataValidation allowBlank="1" sqref="H17 H21:H24"/>
  </dataValidations>
  <pageMargins left="0.62" right="0.27559055118110237" top="1.06" bottom="0.76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1"/>
  <sheetViews>
    <sheetView tabSelected="1" workbookViewId="0">
      <selection activeCell="L13" sqref="L13"/>
    </sheetView>
  </sheetViews>
  <sheetFormatPr defaultColWidth="9" defaultRowHeight="14.25" x14ac:dyDescent="0.15"/>
  <cols>
    <col min="1" max="1" width="3.625" style="3" customWidth="1"/>
    <col min="2" max="2" width="6.375" style="3" customWidth="1"/>
    <col min="3" max="3" width="4.125" style="3" customWidth="1"/>
    <col min="4" max="4" width="4.875" style="3" customWidth="1"/>
    <col min="5" max="5" width="12.5" style="3" customWidth="1"/>
    <col min="6" max="6" width="15.25" style="3" customWidth="1"/>
    <col min="7" max="7" width="22.375" style="4" customWidth="1"/>
    <col min="8" max="8" width="11.75" style="5" customWidth="1"/>
    <col min="9" max="9" width="10.25" style="3" customWidth="1"/>
    <col min="10" max="10" width="5.125" style="3" customWidth="1"/>
    <col min="11" max="250" width="9" style="32" customWidth="1"/>
    <col min="251" max="16384" width="9" style="22"/>
  </cols>
  <sheetData>
    <row r="1" spans="1:250" ht="33" customHeight="1" x14ac:dyDescent="0.15">
      <c r="A1" s="40" t="s">
        <v>348</v>
      </c>
      <c r="B1" s="40"/>
      <c r="C1" s="40"/>
      <c r="D1" s="40"/>
      <c r="E1" s="40"/>
      <c r="F1" s="40"/>
      <c r="G1" s="41"/>
      <c r="H1" s="41"/>
      <c r="I1" s="40"/>
      <c r="J1" s="40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</row>
    <row r="2" spans="1:250" ht="37.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151</v>
      </c>
      <c r="I2" s="9" t="s">
        <v>8</v>
      </c>
      <c r="J2" s="8" t="s">
        <v>150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</row>
    <row r="3" spans="1:250" s="25" customFormat="1" ht="25.5" customHeight="1" x14ac:dyDescent="0.15">
      <c r="A3" s="23" t="s">
        <v>106</v>
      </c>
      <c r="B3" s="24" t="s">
        <v>152</v>
      </c>
      <c r="C3" s="24" t="s">
        <v>10</v>
      </c>
      <c r="D3" s="24" t="s">
        <v>20</v>
      </c>
      <c r="E3" s="24" t="s">
        <v>153</v>
      </c>
      <c r="F3" s="24" t="s">
        <v>13</v>
      </c>
      <c r="G3" s="24" t="s">
        <v>154</v>
      </c>
      <c r="H3" s="24">
        <v>4513240001</v>
      </c>
      <c r="I3" s="44" t="s">
        <v>155</v>
      </c>
      <c r="J3" s="44">
        <v>2</v>
      </c>
    </row>
    <row r="4" spans="1:250" s="25" customFormat="1" ht="25.5" customHeight="1" x14ac:dyDescent="0.15">
      <c r="A4" s="23" t="s">
        <v>107</v>
      </c>
      <c r="B4" s="24" t="s">
        <v>156</v>
      </c>
      <c r="C4" s="24" t="s">
        <v>10</v>
      </c>
      <c r="D4" s="24" t="s">
        <v>11</v>
      </c>
      <c r="E4" s="24" t="s">
        <v>157</v>
      </c>
      <c r="F4" s="24" t="s">
        <v>13</v>
      </c>
      <c r="G4" s="24" t="s">
        <v>154</v>
      </c>
      <c r="H4" s="24">
        <v>4513240001</v>
      </c>
      <c r="I4" s="45"/>
      <c r="J4" s="45"/>
    </row>
    <row r="5" spans="1:250" s="25" customFormat="1" ht="25.5" customHeight="1" x14ac:dyDescent="0.15">
      <c r="A5" s="23" t="s">
        <v>108</v>
      </c>
      <c r="B5" s="24" t="s">
        <v>158</v>
      </c>
      <c r="C5" s="24" t="s">
        <v>10</v>
      </c>
      <c r="D5" s="24" t="s">
        <v>11</v>
      </c>
      <c r="E5" s="24" t="s">
        <v>159</v>
      </c>
      <c r="F5" s="24" t="s">
        <v>13</v>
      </c>
      <c r="G5" s="24" t="s">
        <v>154</v>
      </c>
      <c r="H5" s="24">
        <v>4513240001</v>
      </c>
      <c r="I5" s="46"/>
      <c r="J5" s="46"/>
    </row>
    <row r="6" spans="1:250" s="25" customFormat="1" ht="25.5" customHeight="1" x14ac:dyDescent="0.15">
      <c r="A6" s="23" t="s">
        <v>109</v>
      </c>
      <c r="B6" s="24" t="s">
        <v>160</v>
      </c>
      <c r="C6" s="24" t="s">
        <v>10</v>
      </c>
      <c r="D6" s="24" t="s">
        <v>11</v>
      </c>
      <c r="E6" s="24" t="s">
        <v>161</v>
      </c>
      <c r="F6" s="24" t="s">
        <v>13</v>
      </c>
      <c r="G6" s="24" t="s">
        <v>162</v>
      </c>
      <c r="H6" s="26">
        <v>4513240010</v>
      </c>
      <c r="I6" s="24" t="s">
        <v>163</v>
      </c>
      <c r="J6" s="24">
        <v>1</v>
      </c>
    </row>
    <row r="7" spans="1:250" s="25" customFormat="1" ht="25.5" customHeight="1" x14ac:dyDescent="0.15">
      <c r="A7" s="23" t="s">
        <v>110</v>
      </c>
      <c r="B7" s="24" t="s">
        <v>164</v>
      </c>
      <c r="C7" s="24" t="s">
        <v>10</v>
      </c>
      <c r="D7" s="24" t="s">
        <v>11</v>
      </c>
      <c r="E7" s="24" t="s">
        <v>165</v>
      </c>
      <c r="F7" s="24" t="s">
        <v>45</v>
      </c>
      <c r="G7" s="24" t="s">
        <v>166</v>
      </c>
      <c r="H7" s="26">
        <v>4513240018</v>
      </c>
      <c r="I7" s="24" t="s">
        <v>167</v>
      </c>
      <c r="J7" s="24">
        <v>1</v>
      </c>
    </row>
    <row r="8" spans="1:250" s="25" customFormat="1" ht="25.5" customHeight="1" x14ac:dyDescent="0.15">
      <c r="A8" s="23" t="s">
        <v>111</v>
      </c>
      <c r="B8" s="27" t="s">
        <v>168</v>
      </c>
      <c r="C8" s="27" t="s">
        <v>10</v>
      </c>
      <c r="D8" s="27" t="s">
        <v>20</v>
      </c>
      <c r="E8" s="28"/>
      <c r="F8" s="27" t="s">
        <v>50</v>
      </c>
      <c r="G8" s="27" t="s">
        <v>18</v>
      </c>
      <c r="H8" s="27">
        <v>4513240019</v>
      </c>
      <c r="I8" s="16" t="s">
        <v>169</v>
      </c>
      <c r="J8" s="24">
        <v>1</v>
      </c>
    </row>
    <row r="9" spans="1:250" s="25" customFormat="1" ht="25.5" customHeight="1" x14ac:dyDescent="0.15">
      <c r="A9" s="23" t="s">
        <v>112</v>
      </c>
      <c r="B9" s="27" t="s">
        <v>170</v>
      </c>
      <c r="C9" s="27" t="s">
        <v>10</v>
      </c>
      <c r="D9" s="27" t="s">
        <v>11</v>
      </c>
      <c r="E9" s="28"/>
      <c r="F9" s="27" t="s">
        <v>50</v>
      </c>
      <c r="G9" s="27" t="s">
        <v>31</v>
      </c>
      <c r="H9" s="27">
        <v>4513240020</v>
      </c>
      <c r="I9" s="16" t="s">
        <v>169</v>
      </c>
      <c r="J9" s="24">
        <v>1</v>
      </c>
    </row>
    <row r="10" spans="1:250" s="25" customFormat="1" ht="25.5" customHeight="1" x14ac:dyDescent="0.15">
      <c r="A10" s="23" t="s">
        <v>113</v>
      </c>
      <c r="B10" s="27" t="s">
        <v>171</v>
      </c>
      <c r="C10" s="27" t="s">
        <v>10</v>
      </c>
      <c r="D10" s="27" t="s">
        <v>11</v>
      </c>
      <c r="E10" s="28"/>
      <c r="F10" s="27" t="s">
        <v>172</v>
      </c>
      <c r="G10" s="27" t="s">
        <v>22</v>
      </c>
      <c r="H10" s="27">
        <v>4513240022</v>
      </c>
      <c r="I10" s="16" t="s">
        <v>169</v>
      </c>
      <c r="J10" s="24">
        <v>1</v>
      </c>
    </row>
    <row r="11" spans="1:250" s="25" customFormat="1" ht="25.5" customHeight="1" x14ac:dyDescent="0.15">
      <c r="A11" s="23" t="s">
        <v>114</v>
      </c>
      <c r="B11" s="27" t="s">
        <v>173</v>
      </c>
      <c r="C11" s="27" t="s">
        <v>10</v>
      </c>
      <c r="D11" s="27" t="s">
        <v>26</v>
      </c>
      <c r="E11" s="28"/>
      <c r="F11" s="27" t="s">
        <v>174</v>
      </c>
      <c r="G11" s="27" t="s">
        <v>14</v>
      </c>
      <c r="H11" s="27">
        <v>4513240023</v>
      </c>
      <c r="I11" s="16" t="s">
        <v>169</v>
      </c>
      <c r="J11" s="29">
        <v>1</v>
      </c>
    </row>
    <row r="12" spans="1:250" s="25" customFormat="1" ht="25.5" customHeight="1" x14ac:dyDescent="0.15">
      <c r="A12" s="23" t="s">
        <v>115</v>
      </c>
      <c r="B12" s="27" t="s">
        <v>175</v>
      </c>
      <c r="C12" s="27" t="s">
        <v>10</v>
      </c>
      <c r="D12" s="27" t="s">
        <v>26</v>
      </c>
      <c r="E12" s="28"/>
      <c r="F12" s="27" t="s">
        <v>174</v>
      </c>
      <c r="G12" s="27" t="s">
        <v>22</v>
      </c>
      <c r="H12" s="27">
        <v>4513240024</v>
      </c>
      <c r="I12" s="16" t="s">
        <v>169</v>
      </c>
      <c r="J12" s="24">
        <v>1</v>
      </c>
    </row>
    <row r="13" spans="1:250" s="3" customFormat="1" ht="25.5" customHeight="1" x14ac:dyDescent="0.15">
      <c r="A13" s="23" t="s">
        <v>116</v>
      </c>
      <c r="B13" s="24" t="s">
        <v>176</v>
      </c>
      <c r="C13" s="24" t="s">
        <v>10</v>
      </c>
      <c r="D13" s="24" t="s">
        <v>20</v>
      </c>
      <c r="E13" s="24" t="s">
        <v>177</v>
      </c>
      <c r="F13" s="24" t="s">
        <v>57</v>
      </c>
      <c r="G13" s="24" t="s">
        <v>154</v>
      </c>
      <c r="H13" s="16">
        <v>4513240029</v>
      </c>
      <c r="I13" s="44" t="s">
        <v>178</v>
      </c>
      <c r="J13" s="44">
        <v>2</v>
      </c>
    </row>
    <row r="14" spans="1:250" s="3" customFormat="1" ht="25.5" customHeight="1" x14ac:dyDescent="0.15">
      <c r="A14" s="23" t="s">
        <v>117</v>
      </c>
      <c r="B14" s="24" t="s">
        <v>179</v>
      </c>
      <c r="C14" s="24" t="s">
        <v>10</v>
      </c>
      <c r="D14" s="24" t="s">
        <v>20</v>
      </c>
      <c r="E14" s="24" t="s">
        <v>180</v>
      </c>
      <c r="F14" s="24" t="s">
        <v>57</v>
      </c>
      <c r="G14" s="24" t="s">
        <v>154</v>
      </c>
      <c r="H14" s="16">
        <v>4513240029</v>
      </c>
      <c r="I14" s="45"/>
      <c r="J14" s="45"/>
    </row>
    <row r="15" spans="1:250" s="3" customFormat="1" ht="25.5" customHeight="1" x14ac:dyDescent="0.15">
      <c r="A15" s="23" t="s">
        <v>118</v>
      </c>
      <c r="B15" s="24" t="s">
        <v>181</v>
      </c>
      <c r="C15" s="24" t="s">
        <v>10</v>
      </c>
      <c r="D15" s="24" t="s">
        <v>20</v>
      </c>
      <c r="E15" s="24" t="s">
        <v>182</v>
      </c>
      <c r="F15" s="24" t="s">
        <v>57</v>
      </c>
      <c r="G15" s="24" t="s">
        <v>154</v>
      </c>
      <c r="H15" s="16">
        <v>4513240029</v>
      </c>
      <c r="I15" s="45"/>
      <c r="J15" s="45"/>
    </row>
    <row r="16" spans="1:250" s="3" customFormat="1" ht="25.5" customHeight="1" x14ac:dyDescent="0.15">
      <c r="A16" s="23" t="s">
        <v>119</v>
      </c>
      <c r="B16" s="24" t="s">
        <v>183</v>
      </c>
      <c r="C16" s="24" t="s">
        <v>10</v>
      </c>
      <c r="D16" s="24" t="s">
        <v>26</v>
      </c>
      <c r="E16" s="24" t="s">
        <v>184</v>
      </c>
      <c r="F16" s="24" t="s">
        <v>57</v>
      </c>
      <c r="G16" s="24" t="s">
        <v>154</v>
      </c>
      <c r="H16" s="16">
        <v>4513240029</v>
      </c>
      <c r="I16" s="46"/>
      <c r="J16" s="46"/>
    </row>
    <row r="17" spans="1:10" s="3" customFormat="1" ht="25.5" customHeight="1" x14ac:dyDescent="0.15">
      <c r="A17" s="23" t="s">
        <v>120</v>
      </c>
      <c r="B17" s="24" t="s">
        <v>185</v>
      </c>
      <c r="C17" s="24" t="s">
        <v>10</v>
      </c>
      <c r="D17" s="24" t="s">
        <v>186</v>
      </c>
      <c r="E17" s="24" t="s">
        <v>187</v>
      </c>
      <c r="F17" s="24" t="s">
        <v>57</v>
      </c>
      <c r="G17" s="24" t="s">
        <v>188</v>
      </c>
      <c r="H17" s="16">
        <v>4513240030</v>
      </c>
      <c r="I17" s="44" t="s">
        <v>189</v>
      </c>
      <c r="J17" s="44">
        <v>2</v>
      </c>
    </row>
    <row r="18" spans="1:10" s="3" customFormat="1" ht="25.5" customHeight="1" x14ac:dyDescent="0.15">
      <c r="A18" s="23" t="s">
        <v>121</v>
      </c>
      <c r="B18" s="24" t="s">
        <v>190</v>
      </c>
      <c r="C18" s="24" t="s">
        <v>10</v>
      </c>
      <c r="D18" s="24" t="s">
        <v>26</v>
      </c>
      <c r="E18" s="24" t="s">
        <v>191</v>
      </c>
      <c r="F18" s="24" t="s">
        <v>57</v>
      </c>
      <c r="G18" s="24" t="s">
        <v>188</v>
      </c>
      <c r="H18" s="16">
        <v>4513240030</v>
      </c>
      <c r="I18" s="46"/>
      <c r="J18" s="46"/>
    </row>
    <row r="19" spans="1:10" s="25" customFormat="1" ht="25.5" customHeight="1" x14ac:dyDescent="0.15">
      <c r="A19" s="23" t="s">
        <v>122</v>
      </c>
      <c r="B19" s="24" t="s">
        <v>192</v>
      </c>
      <c r="C19" s="24" t="s">
        <v>10</v>
      </c>
      <c r="D19" s="24" t="s">
        <v>26</v>
      </c>
      <c r="E19" s="24" t="s">
        <v>193</v>
      </c>
      <c r="F19" s="24" t="s">
        <v>61</v>
      </c>
      <c r="G19" s="24" t="s">
        <v>154</v>
      </c>
      <c r="H19" s="16">
        <v>4513240031</v>
      </c>
      <c r="I19" s="44" t="s">
        <v>194</v>
      </c>
      <c r="J19" s="44">
        <v>1</v>
      </c>
    </row>
    <row r="20" spans="1:10" s="25" customFormat="1" ht="25.5" customHeight="1" x14ac:dyDescent="0.15">
      <c r="A20" s="23" t="s">
        <v>123</v>
      </c>
      <c r="B20" s="24" t="s">
        <v>195</v>
      </c>
      <c r="C20" s="24" t="s">
        <v>10</v>
      </c>
      <c r="D20" s="24" t="s">
        <v>11</v>
      </c>
      <c r="E20" s="24" t="s">
        <v>196</v>
      </c>
      <c r="F20" s="24" t="s">
        <v>61</v>
      </c>
      <c r="G20" s="24" t="s">
        <v>154</v>
      </c>
      <c r="H20" s="16">
        <v>4513240031</v>
      </c>
      <c r="I20" s="45"/>
      <c r="J20" s="45"/>
    </row>
    <row r="21" spans="1:10" s="25" customFormat="1" ht="25.5" customHeight="1" x14ac:dyDescent="0.15">
      <c r="A21" s="23" t="s">
        <v>124</v>
      </c>
      <c r="B21" s="24" t="s">
        <v>197</v>
      </c>
      <c r="C21" s="24" t="s">
        <v>10</v>
      </c>
      <c r="D21" s="24" t="s">
        <v>11</v>
      </c>
      <c r="E21" s="24" t="s">
        <v>198</v>
      </c>
      <c r="F21" s="24" t="s">
        <v>61</v>
      </c>
      <c r="G21" s="24" t="s">
        <v>154</v>
      </c>
      <c r="H21" s="16">
        <v>4513240031</v>
      </c>
      <c r="I21" s="45"/>
      <c r="J21" s="45"/>
    </row>
    <row r="22" spans="1:10" s="25" customFormat="1" ht="25.5" customHeight="1" x14ac:dyDescent="0.15">
      <c r="A22" s="23" t="s">
        <v>125</v>
      </c>
      <c r="B22" s="24" t="s">
        <v>199</v>
      </c>
      <c r="C22" s="24" t="s">
        <v>10</v>
      </c>
      <c r="D22" s="24" t="s">
        <v>11</v>
      </c>
      <c r="E22" s="24" t="s">
        <v>200</v>
      </c>
      <c r="F22" s="24" t="s">
        <v>61</v>
      </c>
      <c r="G22" s="24" t="s">
        <v>154</v>
      </c>
      <c r="H22" s="16">
        <v>4513240031</v>
      </c>
      <c r="I22" s="46"/>
      <c r="J22" s="46"/>
    </row>
    <row r="23" spans="1:10" s="25" customFormat="1" ht="25.5" customHeight="1" x14ac:dyDescent="0.15">
      <c r="A23" s="23" t="s">
        <v>126</v>
      </c>
      <c r="B23" s="24" t="s">
        <v>201</v>
      </c>
      <c r="C23" s="24" t="s">
        <v>10</v>
      </c>
      <c r="D23" s="24" t="s">
        <v>20</v>
      </c>
      <c r="E23" s="24" t="s">
        <v>202</v>
      </c>
      <c r="F23" s="24" t="s">
        <v>61</v>
      </c>
      <c r="G23" s="24" t="s">
        <v>188</v>
      </c>
      <c r="H23" s="16">
        <v>4513240032</v>
      </c>
      <c r="I23" s="44" t="s">
        <v>203</v>
      </c>
      <c r="J23" s="44">
        <v>2</v>
      </c>
    </row>
    <row r="24" spans="1:10" s="25" customFormat="1" ht="25.5" customHeight="1" x14ac:dyDescent="0.15">
      <c r="A24" s="23" t="s">
        <v>127</v>
      </c>
      <c r="B24" s="24" t="s">
        <v>204</v>
      </c>
      <c r="C24" s="24" t="s">
        <v>10</v>
      </c>
      <c r="D24" s="24" t="s">
        <v>11</v>
      </c>
      <c r="E24" s="24" t="s">
        <v>205</v>
      </c>
      <c r="F24" s="24" t="s">
        <v>61</v>
      </c>
      <c r="G24" s="24" t="s">
        <v>188</v>
      </c>
      <c r="H24" s="16">
        <v>4513240032</v>
      </c>
      <c r="I24" s="45"/>
      <c r="J24" s="45"/>
    </row>
    <row r="25" spans="1:10" s="25" customFormat="1" ht="25.5" customHeight="1" x14ac:dyDescent="0.15">
      <c r="A25" s="23" t="s">
        <v>128</v>
      </c>
      <c r="B25" s="24" t="s">
        <v>206</v>
      </c>
      <c r="C25" s="24" t="s">
        <v>10</v>
      </c>
      <c r="D25" s="24" t="s">
        <v>11</v>
      </c>
      <c r="E25" s="24" t="s">
        <v>207</v>
      </c>
      <c r="F25" s="24" t="s">
        <v>61</v>
      </c>
      <c r="G25" s="24" t="s">
        <v>188</v>
      </c>
      <c r="H25" s="16">
        <v>4513240032</v>
      </c>
      <c r="I25" s="45"/>
      <c r="J25" s="45"/>
    </row>
    <row r="26" spans="1:10" s="25" customFormat="1" ht="25.5" customHeight="1" x14ac:dyDescent="0.15">
      <c r="A26" s="23" t="s">
        <v>129</v>
      </c>
      <c r="B26" s="24" t="s">
        <v>208</v>
      </c>
      <c r="C26" s="24" t="s">
        <v>10</v>
      </c>
      <c r="D26" s="24" t="s">
        <v>26</v>
      </c>
      <c r="E26" s="24" t="s">
        <v>209</v>
      </c>
      <c r="F26" s="24" t="s">
        <v>61</v>
      </c>
      <c r="G26" s="24" t="s">
        <v>188</v>
      </c>
      <c r="H26" s="16">
        <v>4513240032</v>
      </c>
      <c r="I26" s="45"/>
      <c r="J26" s="45"/>
    </row>
    <row r="27" spans="1:10" s="25" customFormat="1" ht="25.5" customHeight="1" x14ac:dyDescent="0.15">
      <c r="A27" s="23" t="s">
        <v>130</v>
      </c>
      <c r="B27" s="24" t="s">
        <v>210</v>
      </c>
      <c r="C27" s="24" t="s">
        <v>10</v>
      </c>
      <c r="D27" s="24" t="s">
        <v>26</v>
      </c>
      <c r="E27" s="24" t="s">
        <v>211</v>
      </c>
      <c r="F27" s="24" t="s">
        <v>61</v>
      </c>
      <c r="G27" s="24" t="s">
        <v>188</v>
      </c>
      <c r="H27" s="16">
        <v>4513240032</v>
      </c>
      <c r="I27" s="45"/>
      <c r="J27" s="45"/>
    </row>
    <row r="28" spans="1:10" s="25" customFormat="1" ht="25.5" customHeight="1" x14ac:dyDescent="0.15">
      <c r="A28" s="23" t="s">
        <v>131</v>
      </c>
      <c r="B28" s="24" t="s">
        <v>212</v>
      </c>
      <c r="C28" s="24" t="s">
        <v>10</v>
      </c>
      <c r="D28" s="24" t="s">
        <v>11</v>
      </c>
      <c r="E28" s="24" t="s">
        <v>213</v>
      </c>
      <c r="F28" s="24" t="s">
        <v>61</v>
      </c>
      <c r="G28" s="24" t="s">
        <v>188</v>
      </c>
      <c r="H28" s="16">
        <v>4513240032</v>
      </c>
      <c r="I28" s="46"/>
      <c r="J28" s="46"/>
    </row>
    <row r="29" spans="1:10" s="25" customFormat="1" ht="25.5" customHeight="1" x14ac:dyDescent="0.15">
      <c r="A29" s="23" t="s">
        <v>132</v>
      </c>
      <c r="B29" s="24" t="s">
        <v>69</v>
      </c>
      <c r="C29" s="24" t="s">
        <v>10</v>
      </c>
      <c r="D29" s="24" t="s">
        <v>26</v>
      </c>
      <c r="E29" s="24"/>
      <c r="F29" s="24" t="s">
        <v>61</v>
      </c>
      <c r="G29" s="24" t="s">
        <v>22</v>
      </c>
      <c r="H29" s="16">
        <v>4513240033</v>
      </c>
      <c r="I29" s="24" t="s">
        <v>169</v>
      </c>
      <c r="J29" s="29">
        <v>1</v>
      </c>
    </row>
    <row r="30" spans="1:10" s="25" customFormat="1" ht="25.5" customHeight="1" x14ac:dyDescent="0.15">
      <c r="A30" s="23" t="s">
        <v>133</v>
      </c>
      <c r="B30" s="24" t="s">
        <v>214</v>
      </c>
      <c r="C30" s="24" t="s">
        <v>16</v>
      </c>
      <c r="D30" s="24" t="s">
        <v>11</v>
      </c>
      <c r="E30" s="24"/>
      <c r="F30" s="24" t="s">
        <v>61</v>
      </c>
      <c r="G30" s="24" t="s">
        <v>34</v>
      </c>
      <c r="H30" s="16">
        <v>4513240034</v>
      </c>
      <c r="I30" s="24" t="s">
        <v>169</v>
      </c>
      <c r="J30" s="30">
        <v>1</v>
      </c>
    </row>
    <row r="31" spans="1:10" s="25" customFormat="1" ht="25.5" customHeight="1" x14ac:dyDescent="0.15">
      <c r="A31" s="23" t="s">
        <v>134</v>
      </c>
      <c r="B31" s="24" t="s">
        <v>215</v>
      </c>
      <c r="C31" s="24" t="s">
        <v>10</v>
      </c>
      <c r="D31" s="24" t="s">
        <v>20</v>
      </c>
      <c r="E31" s="24"/>
      <c r="F31" s="24" t="s">
        <v>61</v>
      </c>
      <c r="G31" s="24" t="s">
        <v>216</v>
      </c>
      <c r="H31" s="16">
        <v>4513240035</v>
      </c>
      <c r="I31" s="24" t="s">
        <v>169</v>
      </c>
      <c r="J31" s="44">
        <v>1</v>
      </c>
    </row>
    <row r="32" spans="1:10" s="25" customFormat="1" ht="25.5" customHeight="1" x14ac:dyDescent="0.15">
      <c r="A32" s="23" t="s">
        <v>135</v>
      </c>
      <c r="B32" s="24" t="s">
        <v>217</v>
      </c>
      <c r="C32" s="24" t="s">
        <v>10</v>
      </c>
      <c r="D32" s="24" t="s">
        <v>11</v>
      </c>
      <c r="E32" s="24"/>
      <c r="F32" s="24" t="s">
        <v>61</v>
      </c>
      <c r="G32" s="24" t="s">
        <v>216</v>
      </c>
      <c r="H32" s="16">
        <v>4513240035</v>
      </c>
      <c r="I32" s="24" t="s">
        <v>169</v>
      </c>
      <c r="J32" s="46"/>
    </row>
    <row r="33" spans="1:10" s="25" customFormat="1" ht="25.5" customHeight="1" x14ac:dyDescent="0.15">
      <c r="A33" s="23" t="s">
        <v>136</v>
      </c>
      <c r="B33" s="24" t="s">
        <v>218</v>
      </c>
      <c r="C33" s="24" t="s">
        <v>10</v>
      </c>
      <c r="D33" s="24" t="s">
        <v>11</v>
      </c>
      <c r="E33" s="24"/>
      <c r="F33" s="24" t="s">
        <v>219</v>
      </c>
      <c r="G33" s="24" t="s">
        <v>220</v>
      </c>
      <c r="H33" s="16">
        <v>4513240037</v>
      </c>
      <c r="I33" s="24" t="s">
        <v>169</v>
      </c>
      <c r="J33" s="24">
        <v>1</v>
      </c>
    </row>
    <row r="34" spans="1:10" s="25" customFormat="1" ht="25.5" customHeight="1" x14ac:dyDescent="0.15">
      <c r="A34" s="23" t="s">
        <v>137</v>
      </c>
      <c r="B34" s="24" t="s">
        <v>221</v>
      </c>
      <c r="C34" s="24" t="s">
        <v>10</v>
      </c>
      <c r="D34" s="24" t="s">
        <v>26</v>
      </c>
      <c r="E34" s="24" t="s">
        <v>222</v>
      </c>
      <c r="F34" s="24" t="s">
        <v>223</v>
      </c>
      <c r="G34" s="24" t="s">
        <v>154</v>
      </c>
      <c r="H34" s="16">
        <v>4513240038</v>
      </c>
      <c r="I34" s="44" t="s">
        <v>224</v>
      </c>
      <c r="J34" s="44">
        <v>1</v>
      </c>
    </row>
    <row r="35" spans="1:10" s="25" customFormat="1" ht="25.5" customHeight="1" x14ac:dyDescent="0.15">
      <c r="A35" s="23" t="s">
        <v>138</v>
      </c>
      <c r="B35" s="24" t="s">
        <v>225</v>
      </c>
      <c r="C35" s="24" t="s">
        <v>10</v>
      </c>
      <c r="D35" s="24" t="s">
        <v>11</v>
      </c>
      <c r="E35" s="24" t="s">
        <v>226</v>
      </c>
      <c r="F35" s="24" t="s">
        <v>223</v>
      </c>
      <c r="G35" s="24" t="s">
        <v>227</v>
      </c>
      <c r="H35" s="16">
        <v>4513240038</v>
      </c>
      <c r="I35" s="45"/>
      <c r="J35" s="45"/>
    </row>
    <row r="36" spans="1:10" s="25" customFormat="1" ht="25.5" customHeight="1" x14ac:dyDescent="0.15">
      <c r="A36" s="23" t="s">
        <v>139</v>
      </c>
      <c r="B36" s="24" t="s">
        <v>228</v>
      </c>
      <c r="C36" s="24" t="s">
        <v>10</v>
      </c>
      <c r="D36" s="24" t="s">
        <v>11</v>
      </c>
      <c r="E36" s="24" t="s">
        <v>229</v>
      </c>
      <c r="F36" s="24" t="s">
        <v>223</v>
      </c>
      <c r="G36" s="24" t="s">
        <v>227</v>
      </c>
      <c r="H36" s="16">
        <v>4513240038</v>
      </c>
      <c r="I36" s="46"/>
      <c r="J36" s="46"/>
    </row>
    <row r="37" spans="1:10" s="25" customFormat="1" ht="25.5" customHeight="1" x14ac:dyDescent="0.15">
      <c r="A37" s="23" t="s">
        <v>140</v>
      </c>
      <c r="B37" s="24" t="s">
        <v>230</v>
      </c>
      <c r="C37" s="24" t="s">
        <v>10</v>
      </c>
      <c r="D37" s="24" t="s">
        <v>11</v>
      </c>
      <c r="E37" s="24"/>
      <c r="F37" s="24" t="s">
        <v>223</v>
      </c>
      <c r="G37" s="24" t="s">
        <v>22</v>
      </c>
      <c r="H37" s="16">
        <v>4513240039</v>
      </c>
      <c r="I37" s="24" t="s">
        <v>231</v>
      </c>
      <c r="J37" s="44">
        <v>1</v>
      </c>
    </row>
    <row r="38" spans="1:10" s="25" customFormat="1" ht="25.5" customHeight="1" x14ac:dyDescent="0.15">
      <c r="A38" s="23" t="s">
        <v>141</v>
      </c>
      <c r="B38" s="24" t="s">
        <v>232</v>
      </c>
      <c r="C38" s="24" t="s">
        <v>10</v>
      </c>
      <c r="D38" s="24" t="s">
        <v>26</v>
      </c>
      <c r="E38" s="24"/>
      <c r="F38" s="24" t="s">
        <v>223</v>
      </c>
      <c r="G38" s="24" t="s">
        <v>22</v>
      </c>
      <c r="H38" s="16">
        <v>4513240039</v>
      </c>
      <c r="I38" s="24" t="s">
        <v>231</v>
      </c>
      <c r="J38" s="46"/>
    </row>
    <row r="39" spans="1:10" s="25" customFormat="1" ht="25.5" customHeight="1" x14ac:dyDescent="0.15">
      <c r="A39" s="23" t="s">
        <v>142</v>
      </c>
      <c r="B39" s="24" t="s">
        <v>233</v>
      </c>
      <c r="C39" s="24" t="s">
        <v>10</v>
      </c>
      <c r="D39" s="24" t="s">
        <v>11</v>
      </c>
      <c r="E39" s="24" t="s">
        <v>234</v>
      </c>
      <c r="F39" s="24" t="s">
        <v>93</v>
      </c>
      <c r="G39" s="24" t="s">
        <v>235</v>
      </c>
      <c r="H39" s="16">
        <v>4513240041</v>
      </c>
      <c r="I39" s="44" t="s">
        <v>236</v>
      </c>
      <c r="J39" s="44">
        <v>2</v>
      </c>
    </row>
    <row r="40" spans="1:10" s="25" customFormat="1" ht="25.5" customHeight="1" x14ac:dyDescent="0.15">
      <c r="A40" s="23" t="s">
        <v>143</v>
      </c>
      <c r="B40" s="24" t="s">
        <v>237</v>
      </c>
      <c r="C40" s="24" t="s">
        <v>10</v>
      </c>
      <c r="D40" s="24" t="s">
        <v>20</v>
      </c>
      <c r="E40" s="24" t="s">
        <v>238</v>
      </c>
      <c r="F40" s="24" t="s">
        <v>93</v>
      </c>
      <c r="G40" s="24" t="s">
        <v>235</v>
      </c>
      <c r="H40" s="16">
        <v>4513240041</v>
      </c>
      <c r="I40" s="45"/>
      <c r="J40" s="45"/>
    </row>
    <row r="41" spans="1:10" s="25" customFormat="1" ht="25.5" customHeight="1" x14ac:dyDescent="0.15">
      <c r="A41" s="23" t="s">
        <v>144</v>
      </c>
      <c r="B41" s="24" t="s">
        <v>239</v>
      </c>
      <c r="C41" s="24" t="s">
        <v>16</v>
      </c>
      <c r="D41" s="24" t="s">
        <v>26</v>
      </c>
      <c r="E41" s="24" t="s">
        <v>240</v>
      </c>
      <c r="F41" s="24" t="s">
        <v>93</v>
      </c>
      <c r="G41" s="24" t="s">
        <v>235</v>
      </c>
      <c r="H41" s="16">
        <v>4513240041</v>
      </c>
      <c r="I41" s="45"/>
      <c r="J41" s="45"/>
    </row>
    <row r="42" spans="1:10" s="25" customFormat="1" ht="25.5" customHeight="1" x14ac:dyDescent="0.15">
      <c r="A42" s="23" t="s">
        <v>145</v>
      </c>
      <c r="B42" s="24" t="s">
        <v>241</v>
      </c>
      <c r="C42" s="24" t="s">
        <v>16</v>
      </c>
      <c r="D42" s="24" t="s">
        <v>11</v>
      </c>
      <c r="E42" s="24" t="s">
        <v>242</v>
      </c>
      <c r="F42" s="24" t="s">
        <v>93</v>
      </c>
      <c r="G42" s="24" t="s">
        <v>235</v>
      </c>
      <c r="H42" s="16">
        <v>4513240041</v>
      </c>
      <c r="I42" s="46"/>
      <c r="J42" s="46"/>
    </row>
    <row r="43" spans="1:10" s="25" customFormat="1" ht="25.5" customHeight="1" x14ac:dyDescent="0.15">
      <c r="A43" s="23" t="s">
        <v>146</v>
      </c>
      <c r="B43" s="27" t="s">
        <v>243</v>
      </c>
      <c r="C43" s="27" t="s">
        <v>10</v>
      </c>
      <c r="D43" s="27" t="s">
        <v>11</v>
      </c>
      <c r="E43" s="24"/>
      <c r="F43" s="27" t="s">
        <v>93</v>
      </c>
      <c r="G43" s="27" t="s">
        <v>22</v>
      </c>
      <c r="H43" s="27">
        <v>4513240042</v>
      </c>
      <c r="I43" s="24" t="s">
        <v>231</v>
      </c>
      <c r="J43" s="44">
        <v>2</v>
      </c>
    </row>
    <row r="44" spans="1:10" s="25" customFormat="1" ht="25.5" customHeight="1" x14ac:dyDescent="0.15">
      <c r="A44" s="23" t="s">
        <v>147</v>
      </c>
      <c r="B44" s="27" t="s">
        <v>244</v>
      </c>
      <c r="C44" s="27" t="s">
        <v>10</v>
      </c>
      <c r="D44" s="27" t="s">
        <v>11</v>
      </c>
      <c r="E44" s="24"/>
      <c r="F44" s="27" t="s">
        <v>93</v>
      </c>
      <c r="G44" s="27" t="s">
        <v>22</v>
      </c>
      <c r="H44" s="27">
        <v>4513240042</v>
      </c>
      <c r="I44" s="24" t="s">
        <v>231</v>
      </c>
      <c r="J44" s="45"/>
    </row>
    <row r="45" spans="1:10" s="25" customFormat="1" ht="25.5" customHeight="1" x14ac:dyDescent="0.15">
      <c r="A45" s="23" t="s">
        <v>148</v>
      </c>
      <c r="B45" s="27" t="s">
        <v>68</v>
      </c>
      <c r="C45" s="27" t="s">
        <v>10</v>
      </c>
      <c r="D45" s="27" t="s">
        <v>11</v>
      </c>
      <c r="E45" s="24"/>
      <c r="F45" s="27" t="s">
        <v>93</v>
      </c>
      <c r="G45" s="27" t="s">
        <v>22</v>
      </c>
      <c r="H45" s="27">
        <v>4513240042</v>
      </c>
      <c r="I45" s="24" t="s">
        <v>231</v>
      </c>
      <c r="J45" s="46"/>
    </row>
    <row r="46" spans="1:10" s="25" customFormat="1" ht="25.5" customHeight="1" x14ac:dyDescent="0.15">
      <c r="A46" s="23" t="s">
        <v>149</v>
      </c>
      <c r="B46" s="27" t="s">
        <v>245</v>
      </c>
      <c r="C46" s="27" t="s">
        <v>10</v>
      </c>
      <c r="D46" s="27" t="s">
        <v>26</v>
      </c>
      <c r="E46" s="24"/>
      <c r="F46" s="27" t="s">
        <v>93</v>
      </c>
      <c r="G46" s="27" t="s">
        <v>84</v>
      </c>
      <c r="H46" s="27">
        <v>4513240043</v>
      </c>
      <c r="I46" s="24" t="s">
        <v>231</v>
      </c>
      <c r="J46" s="44">
        <v>2</v>
      </c>
    </row>
    <row r="47" spans="1:10" s="25" customFormat="1" ht="25.5" customHeight="1" x14ac:dyDescent="0.15">
      <c r="A47" s="23" t="s">
        <v>246</v>
      </c>
      <c r="B47" s="27" t="s">
        <v>247</v>
      </c>
      <c r="C47" s="27" t="s">
        <v>10</v>
      </c>
      <c r="D47" s="27" t="s">
        <v>20</v>
      </c>
      <c r="E47" s="24"/>
      <c r="F47" s="27" t="s">
        <v>93</v>
      </c>
      <c r="G47" s="27" t="s">
        <v>84</v>
      </c>
      <c r="H47" s="27">
        <v>4513240043</v>
      </c>
      <c r="I47" s="24" t="s">
        <v>231</v>
      </c>
      <c r="J47" s="45"/>
    </row>
    <row r="48" spans="1:10" s="25" customFormat="1" ht="25.5" customHeight="1" x14ac:dyDescent="0.15">
      <c r="A48" s="23" t="s">
        <v>248</v>
      </c>
      <c r="B48" s="27" t="s">
        <v>249</v>
      </c>
      <c r="C48" s="27" t="s">
        <v>10</v>
      </c>
      <c r="D48" s="27" t="s">
        <v>20</v>
      </c>
      <c r="E48" s="24"/>
      <c r="F48" s="27" t="s">
        <v>93</v>
      </c>
      <c r="G48" s="27" t="s">
        <v>84</v>
      </c>
      <c r="H48" s="27">
        <v>4513240043</v>
      </c>
      <c r="I48" s="24" t="s">
        <v>231</v>
      </c>
      <c r="J48" s="46"/>
    </row>
    <row r="49" spans="1:10" s="25" customFormat="1" ht="25.5" customHeight="1" x14ac:dyDescent="0.15">
      <c r="A49" s="23" t="s">
        <v>250</v>
      </c>
      <c r="B49" s="27" t="s">
        <v>251</v>
      </c>
      <c r="C49" s="27" t="s">
        <v>10</v>
      </c>
      <c r="D49" s="27" t="s">
        <v>11</v>
      </c>
      <c r="E49" s="24"/>
      <c r="F49" s="27" t="s">
        <v>93</v>
      </c>
      <c r="G49" s="27" t="s">
        <v>220</v>
      </c>
      <c r="H49" s="27">
        <v>4513240044</v>
      </c>
      <c r="I49" s="24" t="s">
        <v>231</v>
      </c>
      <c r="J49" s="30">
        <v>1</v>
      </c>
    </row>
    <row r="50" spans="1:10" s="25" customFormat="1" ht="25.5" customHeight="1" x14ac:dyDescent="0.15">
      <c r="A50" s="23" t="s">
        <v>252</v>
      </c>
      <c r="B50" s="27" t="s">
        <v>253</v>
      </c>
      <c r="C50" s="27" t="s">
        <v>10</v>
      </c>
      <c r="D50" s="27" t="s">
        <v>11</v>
      </c>
      <c r="E50" s="24"/>
      <c r="F50" s="27" t="s">
        <v>93</v>
      </c>
      <c r="G50" s="27" t="s">
        <v>216</v>
      </c>
      <c r="H50" s="27">
        <v>4513240045</v>
      </c>
      <c r="I50" s="24" t="s">
        <v>231</v>
      </c>
      <c r="J50" s="44">
        <v>1</v>
      </c>
    </row>
    <row r="51" spans="1:10" s="25" customFormat="1" ht="25.5" customHeight="1" x14ac:dyDescent="0.15">
      <c r="A51" s="23" t="s">
        <v>254</v>
      </c>
      <c r="B51" s="27" t="s">
        <v>255</v>
      </c>
      <c r="C51" s="27" t="s">
        <v>10</v>
      </c>
      <c r="D51" s="27" t="s">
        <v>20</v>
      </c>
      <c r="E51" s="24"/>
      <c r="F51" s="27" t="s">
        <v>93</v>
      </c>
      <c r="G51" s="27" t="s">
        <v>216</v>
      </c>
      <c r="H51" s="27">
        <v>4513240045</v>
      </c>
      <c r="I51" s="24" t="s">
        <v>231</v>
      </c>
      <c r="J51" s="46"/>
    </row>
    <row r="52" spans="1:10" s="25" customFormat="1" ht="25.5" customHeight="1" x14ac:dyDescent="0.15">
      <c r="A52" s="23" t="s">
        <v>256</v>
      </c>
      <c r="B52" s="24" t="s">
        <v>257</v>
      </c>
      <c r="C52" s="24" t="s">
        <v>10</v>
      </c>
      <c r="D52" s="24" t="s">
        <v>11</v>
      </c>
      <c r="E52" s="24" t="s">
        <v>258</v>
      </c>
      <c r="F52" s="24" t="s">
        <v>91</v>
      </c>
      <c r="G52" s="24" t="s">
        <v>227</v>
      </c>
      <c r="H52" s="16">
        <v>4513240046</v>
      </c>
      <c r="I52" s="44" t="s">
        <v>259</v>
      </c>
      <c r="J52" s="44">
        <v>2</v>
      </c>
    </row>
    <row r="53" spans="1:10" s="25" customFormat="1" ht="25.5" customHeight="1" x14ac:dyDescent="0.15">
      <c r="A53" s="23" t="s">
        <v>260</v>
      </c>
      <c r="B53" s="24" t="s">
        <v>261</v>
      </c>
      <c r="C53" s="24" t="s">
        <v>10</v>
      </c>
      <c r="D53" s="24" t="s">
        <v>20</v>
      </c>
      <c r="E53" s="24" t="s">
        <v>262</v>
      </c>
      <c r="F53" s="24" t="s">
        <v>91</v>
      </c>
      <c r="G53" s="24" t="s">
        <v>227</v>
      </c>
      <c r="H53" s="16">
        <v>4513240046</v>
      </c>
      <c r="I53" s="45"/>
      <c r="J53" s="45"/>
    </row>
    <row r="54" spans="1:10" s="25" customFormat="1" ht="25.5" customHeight="1" x14ac:dyDescent="0.15">
      <c r="A54" s="23" t="s">
        <v>263</v>
      </c>
      <c r="B54" s="24" t="s">
        <v>264</v>
      </c>
      <c r="C54" s="24" t="s">
        <v>10</v>
      </c>
      <c r="D54" s="24" t="s">
        <v>26</v>
      </c>
      <c r="E54" s="24" t="s">
        <v>265</v>
      </c>
      <c r="F54" s="24" t="s">
        <v>91</v>
      </c>
      <c r="G54" s="24" t="s">
        <v>227</v>
      </c>
      <c r="H54" s="16">
        <v>4513240046</v>
      </c>
      <c r="I54" s="45"/>
      <c r="J54" s="45"/>
    </row>
    <row r="55" spans="1:10" s="25" customFormat="1" ht="25.5" customHeight="1" x14ac:dyDescent="0.15">
      <c r="A55" s="23" t="s">
        <v>266</v>
      </c>
      <c r="B55" s="24" t="s">
        <v>267</v>
      </c>
      <c r="C55" s="24" t="s">
        <v>10</v>
      </c>
      <c r="D55" s="24" t="s">
        <v>20</v>
      </c>
      <c r="E55" s="24" t="s">
        <v>268</v>
      </c>
      <c r="F55" s="24" t="s">
        <v>91</v>
      </c>
      <c r="G55" s="24" t="s">
        <v>227</v>
      </c>
      <c r="H55" s="16">
        <v>4513240046</v>
      </c>
      <c r="I55" s="45"/>
      <c r="J55" s="45"/>
    </row>
    <row r="56" spans="1:10" s="25" customFormat="1" ht="25.5" customHeight="1" x14ac:dyDescent="0.15">
      <c r="A56" s="23" t="s">
        <v>269</v>
      </c>
      <c r="B56" s="24" t="s">
        <v>270</v>
      </c>
      <c r="C56" s="24" t="s">
        <v>10</v>
      </c>
      <c r="D56" s="24" t="s">
        <v>20</v>
      </c>
      <c r="E56" s="24" t="s">
        <v>271</v>
      </c>
      <c r="F56" s="24" t="s">
        <v>91</v>
      </c>
      <c r="G56" s="24" t="s">
        <v>227</v>
      </c>
      <c r="H56" s="16">
        <v>4513240046</v>
      </c>
      <c r="I56" s="45"/>
      <c r="J56" s="45"/>
    </row>
    <row r="57" spans="1:10" s="25" customFormat="1" ht="25.5" customHeight="1" x14ac:dyDescent="0.15">
      <c r="A57" s="23" t="s">
        <v>272</v>
      </c>
      <c r="B57" s="24" t="s">
        <v>273</v>
      </c>
      <c r="C57" s="24" t="s">
        <v>10</v>
      </c>
      <c r="D57" s="24" t="s">
        <v>20</v>
      </c>
      <c r="E57" s="24" t="s">
        <v>274</v>
      </c>
      <c r="F57" s="24" t="s">
        <v>91</v>
      </c>
      <c r="G57" s="24" t="s">
        <v>227</v>
      </c>
      <c r="H57" s="16">
        <v>4513240046</v>
      </c>
      <c r="I57" s="46"/>
      <c r="J57" s="46"/>
    </row>
    <row r="58" spans="1:10" s="25" customFormat="1" ht="25.5" customHeight="1" x14ac:dyDescent="0.15">
      <c r="A58" s="23" t="s">
        <v>275</v>
      </c>
      <c r="B58" s="24" t="s">
        <v>276</v>
      </c>
      <c r="C58" s="24" t="s">
        <v>10</v>
      </c>
      <c r="D58" s="24" t="s">
        <v>11</v>
      </c>
      <c r="E58" s="24" t="s">
        <v>277</v>
      </c>
      <c r="F58" s="24" t="s">
        <v>91</v>
      </c>
      <c r="G58" s="24" t="s">
        <v>235</v>
      </c>
      <c r="H58" s="16">
        <v>4513240047</v>
      </c>
      <c r="I58" s="24" t="s">
        <v>278</v>
      </c>
      <c r="J58" s="24">
        <v>1</v>
      </c>
    </row>
    <row r="59" spans="1:10" s="25" customFormat="1" ht="25.5" customHeight="1" x14ac:dyDescent="0.15">
      <c r="A59" s="23" t="s">
        <v>279</v>
      </c>
      <c r="B59" s="27" t="s">
        <v>65</v>
      </c>
      <c r="C59" s="27" t="s">
        <v>10</v>
      </c>
      <c r="D59" s="27" t="s">
        <v>11</v>
      </c>
      <c r="E59" s="24"/>
      <c r="F59" s="27" t="s">
        <v>79</v>
      </c>
      <c r="G59" s="27" t="s">
        <v>22</v>
      </c>
      <c r="H59" s="27">
        <v>4513240048</v>
      </c>
      <c r="I59" s="24" t="s">
        <v>231</v>
      </c>
      <c r="J59" s="24">
        <v>1</v>
      </c>
    </row>
    <row r="60" spans="1:10" s="25" customFormat="1" ht="25.5" customHeight="1" x14ac:dyDescent="0.15">
      <c r="A60" s="23" t="s">
        <v>280</v>
      </c>
      <c r="B60" s="24" t="s">
        <v>281</v>
      </c>
      <c r="C60" s="24" t="s">
        <v>10</v>
      </c>
      <c r="D60" s="24" t="s">
        <v>11</v>
      </c>
      <c r="E60" s="24" t="s">
        <v>282</v>
      </c>
      <c r="F60" s="24" t="s">
        <v>283</v>
      </c>
      <c r="G60" s="24" t="s">
        <v>227</v>
      </c>
      <c r="H60" s="31">
        <v>4513240051</v>
      </c>
      <c r="I60" s="44" t="s">
        <v>284</v>
      </c>
      <c r="J60" s="44">
        <v>2</v>
      </c>
    </row>
    <row r="61" spans="1:10" s="25" customFormat="1" ht="25.5" customHeight="1" x14ac:dyDescent="0.15">
      <c r="A61" s="23" t="s">
        <v>285</v>
      </c>
      <c r="B61" s="24" t="s">
        <v>286</v>
      </c>
      <c r="C61" s="24" t="s">
        <v>10</v>
      </c>
      <c r="D61" s="24" t="s">
        <v>26</v>
      </c>
      <c r="E61" s="24" t="s">
        <v>287</v>
      </c>
      <c r="F61" s="24" t="s">
        <v>283</v>
      </c>
      <c r="G61" s="24" t="s">
        <v>227</v>
      </c>
      <c r="H61" s="31">
        <v>4513240051</v>
      </c>
      <c r="I61" s="45"/>
      <c r="J61" s="45"/>
    </row>
    <row r="62" spans="1:10" s="25" customFormat="1" ht="25.5" customHeight="1" x14ac:dyDescent="0.15">
      <c r="A62" s="23" t="s">
        <v>288</v>
      </c>
      <c r="B62" s="24" t="s">
        <v>289</v>
      </c>
      <c r="C62" s="24" t="s">
        <v>16</v>
      </c>
      <c r="D62" s="24" t="s">
        <v>11</v>
      </c>
      <c r="E62" s="24" t="s">
        <v>290</v>
      </c>
      <c r="F62" s="24" t="s">
        <v>283</v>
      </c>
      <c r="G62" s="24" t="s">
        <v>227</v>
      </c>
      <c r="H62" s="31">
        <v>4513240051</v>
      </c>
      <c r="I62" s="45"/>
      <c r="J62" s="45"/>
    </row>
    <row r="63" spans="1:10" s="25" customFormat="1" ht="25.5" customHeight="1" x14ac:dyDescent="0.15">
      <c r="A63" s="23" t="s">
        <v>291</v>
      </c>
      <c r="B63" s="24" t="s">
        <v>292</v>
      </c>
      <c r="C63" s="24" t="s">
        <v>10</v>
      </c>
      <c r="D63" s="24" t="s">
        <v>11</v>
      </c>
      <c r="E63" s="24" t="s">
        <v>293</v>
      </c>
      <c r="F63" s="24" t="s">
        <v>283</v>
      </c>
      <c r="G63" s="24" t="s">
        <v>227</v>
      </c>
      <c r="H63" s="31">
        <v>4513240051</v>
      </c>
      <c r="I63" s="45"/>
      <c r="J63" s="45"/>
    </row>
    <row r="64" spans="1:10" s="25" customFormat="1" ht="25.5" customHeight="1" x14ac:dyDescent="0.15">
      <c r="A64" s="23" t="s">
        <v>294</v>
      </c>
      <c r="B64" s="24" t="s">
        <v>295</v>
      </c>
      <c r="C64" s="24" t="s">
        <v>10</v>
      </c>
      <c r="D64" s="24" t="s">
        <v>11</v>
      </c>
      <c r="E64" s="24" t="s">
        <v>296</v>
      </c>
      <c r="F64" s="24" t="s">
        <v>283</v>
      </c>
      <c r="G64" s="24" t="s">
        <v>227</v>
      </c>
      <c r="H64" s="31">
        <v>4513240051</v>
      </c>
      <c r="I64" s="46"/>
      <c r="J64" s="46"/>
    </row>
    <row r="65" spans="1:250" s="25" customFormat="1" ht="25.5" customHeight="1" x14ac:dyDescent="0.15">
      <c r="A65" s="23" t="s">
        <v>297</v>
      </c>
      <c r="B65" s="24" t="s">
        <v>298</v>
      </c>
      <c r="C65" s="24" t="s">
        <v>16</v>
      </c>
      <c r="D65" s="24" t="s">
        <v>11</v>
      </c>
      <c r="E65" s="24" t="s">
        <v>299</v>
      </c>
      <c r="F65" s="24" t="s">
        <v>283</v>
      </c>
      <c r="G65" s="24" t="s">
        <v>235</v>
      </c>
      <c r="H65" s="28">
        <v>4513240052</v>
      </c>
      <c r="I65" s="44" t="s">
        <v>236</v>
      </c>
      <c r="J65" s="44">
        <v>2</v>
      </c>
    </row>
    <row r="66" spans="1:250" s="25" customFormat="1" ht="25.5" customHeight="1" x14ac:dyDescent="0.15">
      <c r="A66" s="23" t="s">
        <v>300</v>
      </c>
      <c r="B66" s="24" t="s">
        <v>301</v>
      </c>
      <c r="C66" s="24" t="s">
        <v>10</v>
      </c>
      <c r="D66" s="24" t="s">
        <v>11</v>
      </c>
      <c r="E66" s="24" t="s">
        <v>302</v>
      </c>
      <c r="F66" s="24" t="s">
        <v>283</v>
      </c>
      <c r="G66" s="24" t="s">
        <v>235</v>
      </c>
      <c r="H66" s="28">
        <v>4513240052</v>
      </c>
      <c r="I66" s="45"/>
      <c r="J66" s="45"/>
    </row>
    <row r="67" spans="1:250" s="25" customFormat="1" ht="25.5" customHeight="1" x14ac:dyDescent="0.15">
      <c r="A67" s="23" t="s">
        <v>303</v>
      </c>
      <c r="B67" s="24" t="s">
        <v>304</v>
      </c>
      <c r="C67" s="24" t="s">
        <v>10</v>
      </c>
      <c r="D67" s="24" t="s">
        <v>26</v>
      </c>
      <c r="E67" s="24" t="s">
        <v>305</v>
      </c>
      <c r="F67" s="24" t="s">
        <v>283</v>
      </c>
      <c r="G67" s="24" t="s">
        <v>235</v>
      </c>
      <c r="H67" s="28">
        <v>4513240052</v>
      </c>
      <c r="I67" s="45"/>
      <c r="J67" s="45"/>
    </row>
    <row r="68" spans="1:250" s="25" customFormat="1" ht="25.5" customHeight="1" x14ac:dyDescent="0.15">
      <c r="A68" s="23" t="s">
        <v>306</v>
      </c>
      <c r="B68" s="24" t="s">
        <v>307</v>
      </c>
      <c r="C68" s="24" t="s">
        <v>16</v>
      </c>
      <c r="D68" s="24" t="s">
        <v>26</v>
      </c>
      <c r="E68" s="24" t="s">
        <v>308</v>
      </c>
      <c r="F68" s="24" t="s">
        <v>283</v>
      </c>
      <c r="G68" s="24" t="s">
        <v>235</v>
      </c>
      <c r="H68" s="28">
        <v>4513240052</v>
      </c>
      <c r="I68" s="46"/>
      <c r="J68" s="46"/>
    </row>
    <row r="69" spans="1:250" s="25" customFormat="1" ht="25.5" customHeight="1" x14ac:dyDescent="0.15">
      <c r="A69" s="23" t="s">
        <v>309</v>
      </c>
      <c r="B69" s="27" t="s">
        <v>310</v>
      </c>
      <c r="C69" s="27" t="s">
        <v>16</v>
      </c>
      <c r="D69" s="27" t="s">
        <v>11</v>
      </c>
      <c r="E69" s="24"/>
      <c r="F69" s="27" t="s">
        <v>283</v>
      </c>
      <c r="G69" s="27" t="s">
        <v>22</v>
      </c>
      <c r="H69" s="27">
        <v>4513240053</v>
      </c>
      <c r="I69" s="24" t="s">
        <v>231</v>
      </c>
      <c r="J69" s="24">
        <v>1</v>
      </c>
    </row>
    <row r="70" spans="1:250" s="25" customFormat="1" ht="25.5" customHeight="1" x14ac:dyDescent="0.15">
      <c r="A70" s="23" t="s">
        <v>311</v>
      </c>
      <c r="B70" s="27" t="s">
        <v>312</v>
      </c>
      <c r="C70" s="27" t="s">
        <v>10</v>
      </c>
      <c r="D70" s="27" t="s">
        <v>20</v>
      </c>
      <c r="E70" s="24"/>
      <c r="F70" s="27" t="s">
        <v>283</v>
      </c>
      <c r="G70" s="27" t="s">
        <v>84</v>
      </c>
      <c r="H70" s="27">
        <v>4513240054</v>
      </c>
      <c r="I70" s="24" t="s">
        <v>231</v>
      </c>
      <c r="J70" s="24">
        <v>1</v>
      </c>
    </row>
    <row r="71" spans="1:250" s="25" customFormat="1" ht="25.5" customHeight="1" x14ac:dyDescent="0.15">
      <c r="A71" s="23" t="s">
        <v>313</v>
      </c>
      <c r="B71" s="27" t="s">
        <v>314</v>
      </c>
      <c r="C71" s="27" t="s">
        <v>10</v>
      </c>
      <c r="D71" s="27" t="s">
        <v>11</v>
      </c>
      <c r="E71" s="24"/>
      <c r="F71" s="27" t="s">
        <v>283</v>
      </c>
      <c r="G71" s="27" t="s">
        <v>34</v>
      </c>
      <c r="H71" s="27">
        <v>4513240057</v>
      </c>
      <c r="I71" s="24" t="s">
        <v>231</v>
      </c>
      <c r="J71" s="24">
        <v>1</v>
      </c>
    </row>
    <row r="72" spans="1:250" s="25" customFormat="1" ht="25.5" customHeight="1" x14ac:dyDescent="0.15">
      <c r="A72" s="23" t="s">
        <v>315</v>
      </c>
      <c r="B72" s="24" t="s">
        <v>316</v>
      </c>
      <c r="C72" s="24" t="s">
        <v>16</v>
      </c>
      <c r="D72" s="24" t="s">
        <v>26</v>
      </c>
      <c r="E72" s="24" t="s">
        <v>317</v>
      </c>
      <c r="F72" s="24" t="s">
        <v>318</v>
      </c>
      <c r="G72" s="24" t="s">
        <v>227</v>
      </c>
      <c r="H72" s="28">
        <v>4513240058</v>
      </c>
      <c r="I72" s="44" t="s">
        <v>319</v>
      </c>
      <c r="J72" s="44">
        <v>2</v>
      </c>
    </row>
    <row r="73" spans="1:250" s="25" customFormat="1" ht="25.5" customHeight="1" x14ac:dyDescent="0.15">
      <c r="A73" s="23" t="s">
        <v>320</v>
      </c>
      <c r="B73" s="24" t="s">
        <v>321</v>
      </c>
      <c r="C73" s="24" t="s">
        <v>10</v>
      </c>
      <c r="D73" s="24" t="s">
        <v>11</v>
      </c>
      <c r="E73" s="24" t="s">
        <v>322</v>
      </c>
      <c r="F73" s="24" t="s">
        <v>318</v>
      </c>
      <c r="G73" s="24" t="s">
        <v>227</v>
      </c>
      <c r="H73" s="28">
        <v>4513240058</v>
      </c>
      <c r="I73" s="45"/>
      <c r="J73" s="45"/>
    </row>
    <row r="74" spans="1:250" s="25" customFormat="1" ht="25.5" customHeight="1" x14ac:dyDescent="0.15">
      <c r="A74" s="23" t="s">
        <v>323</v>
      </c>
      <c r="B74" s="24" t="s">
        <v>324</v>
      </c>
      <c r="C74" s="24" t="s">
        <v>10</v>
      </c>
      <c r="D74" s="24" t="s">
        <v>26</v>
      </c>
      <c r="E74" s="24" t="s">
        <v>325</v>
      </c>
      <c r="F74" s="24" t="s">
        <v>318</v>
      </c>
      <c r="G74" s="24" t="s">
        <v>227</v>
      </c>
      <c r="H74" s="28">
        <v>4513240058</v>
      </c>
      <c r="I74" s="45"/>
      <c r="J74" s="45"/>
    </row>
    <row r="75" spans="1:250" s="25" customFormat="1" ht="25.5" customHeight="1" x14ac:dyDescent="0.15">
      <c r="A75" s="23" t="s">
        <v>326</v>
      </c>
      <c r="B75" s="24" t="s">
        <v>327</v>
      </c>
      <c r="C75" s="24" t="s">
        <v>16</v>
      </c>
      <c r="D75" s="24" t="s">
        <v>20</v>
      </c>
      <c r="E75" s="24" t="s">
        <v>328</v>
      </c>
      <c r="F75" s="24" t="s">
        <v>318</v>
      </c>
      <c r="G75" s="24" t="s">
        <v>329</v>
      </c>
      <c r="H75" s="28">
        <v>4513240058</v>
      </c>
      <c r="I75" s="45"/>
      <c r="J75" s="45"/>
    </row>
    <row r="76" spans="1:250" s="25" customFormat="1" ht="25.5" customHeight="1" x14ac:dyDescent="0.15">
      <c r="A76" s="23" t="s">
        <v>330</v>
      </c>
      <c r="B76" s="24" t="s">
        <v>331</v>
      </c>
      <c r="C76" s="24" t="s">
        <v>10</v>
      </c>
      <c r="D76" s="24" t="s">
        <v>20</v>
      </c>
      <c r="E76" s="24" t="s">
        <v>332</v>
      </c>
      <c r="F76" s="24" t="s">
        <v>318</v>
      </c>
      <c r="G76" s="24" t="s">
        <v>329</v>
      </c>
      <c r="H76" s="28">
        <v>4513240058</v>
      </c>
      <c r="I76" s="46"/>
      <c r="J76" s="46"/>
    </row>
    <row r="77" spans="1:250" s="25" customFormat="1" ht="25.5" customHeight="1" x14ac:dyDescent="0.15">
      <c r="A77" s="23" t="s">
        <v>333</v>
      </c>
      <c r="B77" s="24" t="s">
        <v>334</v>
      </c>
      <c r="C77" s="24" t="s">
        <v>10</v>
      </c>
      <c r="D77" s="24" t="s">
        <v>20</v>
      </c>
      <c r="E77" s="24" t="s">
        <v>335</v>
      </c>
      <c r="F77" s="24" t="s">
        <v>318</v>
      </c>
      <c r="G77" s="24" t="s">
        <v>336</v>
      </c>
      <c r="H77" s="28">
        <v>4513240059</v>
      </c>
      <c r="I77" s="44" t="s">
        <v>337</v>
      </c>
      <c r="J77" s="44">
        <v>1</v>
      </c>
    </row>
    <row r="78" spans="1:250" s="25" customFormat="1" ht="25.5" customHeight="1" x14ac:dyDescent="0.15">
      <c r="A78" s="23" t="s">
        <v>338</v>
      </c>
      <c r="B78" s="24" t="s">
        <v>339</v>
      </c>
      <c r="C78" s="24" t="s">
        <v>10</v>
      </c>
      <c r="D78" s="24" t="s">
        <v>20</v>
      </c>
      <c r="E78" s="24" t="s">
        <v>340</v>
      </c>
      <c r="F78" s="24" t="s">
        <v>318</v>
      </c>
      <c r="G78" s="24" t="s">
        <v>336</v>
      </c>
      <c r="H78" s="28">
        <v>4513240059</v>
      </c>
      <c r="I78" s="46"/>
      <c r="J78" s="46"/>
    </row>
    <row r="79" spans="1:250" s="25" customFormat="1" ht="25.5" customHeight="1" x14ac:dyDescent="0.15">
      <c r="A79" s="23" t="s">
        <v>341</v>
      </c>
      <c r="B79" s="27" t="s">
        <v>342</v>
      </c>
      <c r="C79" s="27" t="s">
        <v>10</v>
      </c>
      <c r="D79" s="27" t="s">
        <v>26</v>
      </c>
      <c r="E79" s="24"/>
      <c r="F79" s="27" t="s">
        <v>318</v>
      </c>
      <c r="G79" s="27" t="s">
        <v>22</v>
      </c>
      <c r="H79" s="27">
        <v>4513240060</v>
      </c>
      <c r="I79" s="24" t="s">
        <v>343</v>
      </c>
      <c r="J79" s="24">
        <v>1</v>
      </c>
    </row>
    <row r="80" spans="1:250" s="25" customFormat="1" ht="25.5" customHeight="1" x14ac:dyDescent="0.15">
      <c r="A80" s="23" t="s">
        <v>344</v>
      </c>
      <c r="B80" s="24" t="s">
        <v>345</v>
      </c>
      <c r="C80" s="24" t="s">
        <v>10</v>
      </c>
      <c r="D80" s="24" t="s">
        <v>20</v>
      </c>
      <c r="E80" s="24" t="s">
        <v>346</v>
      </c>
      <c r="F80" s="24" t="s">
        <v>347</v>
      </c>
      <c r="G80" s="24" t="s">
        <v>336</v>
      </c>
      <c r="H80" s="31">
        <v>4513240063</v>
      </c>
      <c r="I80" s="24" t="s">
        <v>337</v>
      </c>
      <c r="J80" s="24">
        <v>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</row>
    <row r="81" spans="1:250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</row>
  </sheetData>
  <mergeCells count="30">
    <mergeCell ref="I17:I18"/>
    <mergeCell ref="J17:J18"/>
    <mergeCell ref="A1:J1"/>
    <mergeCell ref="I3:I5"/>
    <mergeCell ref="J3:J5"/>
    <mergeCell ref="I13:I16"/>
    <mergeCell ref="J13:J16"/>
    <mergeCell ref="J50:J51"/>
    <mergeCell ref="I19:I22"/>
    <mergeCell ref="J19:J22"/>
    <mergeCell ref="I23:I28"/>
    <mergeCell ref="J23:J28"/>
    <mergeCell ref="J31:J32"/>
    <mergeCell ref="I34:I36"/>
    <mergeCell ref="J34:J36"/>
    <mergeCell ref="J37:J38"/>
    <mergeCell ref="I39:I42"/>
    <mergeCell ref="J39:J42"/>
    <mergeCell ref="J43:J45"/>
    <mergeCell ref="J46:J48"/>
    <mergeCell ref="I72:I76"/>
    <mergeCell ref="J72:J76"/>
    <mergeCell ref="I77:I78"/>
    <mergeCell ref="J77:J78"/>
    <mergeCell ref="I52:I57"/>
    <mergeCell ref="J52:J57"/>
    <mergeCell ref="I60:I64"/>
    <mergeCell ref="J60:J64"/>
    <mergeCell ref="I65:I68"/>
    <mergeCell ref="J65:J68"/>
  </mergeCells>
  <phoneticPr fontId="7" type="noConversion"/>
  <dataValidations count="1">
    <dataValidation allowBlank="1" sqref="H13:H22"/>
  </dataValidations>
  <pageMargins left="0.54" right="0.23622047244094491" top="0.74803149606299213" bottom="0.54" header="0.3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2018</vt:lpstr>
      <vt:lpstr>2019</vt:lpstr>
      <vt:lpstr>'2018'!Print_Titles</vt:lpstr>
      <vt:lpstr>'2019'!Print_Titles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2019-06-21T08:18:11Z</cp:lastPrinted>
  <dcterms:created xsi:type="dcterms:W3CDTF">2018-06-15T01:42:59Z</dcterms:created>
  <dcterms:modified xsi:type="dcterms:W3CDTF">2019-06-21T08:42:21Z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